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99" s="1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Q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Q99" s="1"/>
  <c r="AR99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Q99" s="1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R99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R99" s="1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L99" s="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G58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B61" i="63" s="1"/>
  <c r="AJ61" i="14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B65" i="61" s="1"/>
  <c r="AF65" i="14"/>
  <c r="AG65"/>
  <c r="AH65"/>
  <c r="AI65"/>
  <c r="AB65" i="63" s="1"/>
  <c r="AJ65" i="14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P99" i="28" l="1"/>
  <c r="AO99" i="24"/>
  <c r="AP99" i="30"/>
  <c r="AP99" i="26"/>
  <c r="AO99" i="30"/>
  <c r="AO99" i="27"/>
  <c r="AO99" i="28"/>
  <c r="AO99" i="26"/>
  <c r="AB61" i="61"/>
  <c r="AB57" i="63"/>
  <c r="AB53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3" i="61"/>
  <c r="AB96" i="62"/>
  <c r="AB92"/>
  <c r="AB84"/>
  <c r="AP99" i="24"/>
  <c r="AQ99"/>
  <c r="BI101" i="38"/>
  <c r="BE101"/>
  <c r="BA101"/>
  <c r="AW101"/>
  <c r="AS101"/>
  <c r="AB91" i="62"/>
  <c r="BJ101" i="38"/>
  <c r="BF101"/>
  <c r="BB101"/>
  <c r="AX101"/>
  <c r="AT101"/>
  <c r="BK101"/>
  <c r="BG101"/>
  <c r="BC101"/>
  <c r="AY101"/>
  <c r="AU101"/>
  <c r="AB85" i="63"/>
  <c r="AB73"/>
  <c r="AB88" i="62"/>
  <c r="AB60"/>
  <c r="AB56"/>
  <c r="AB52"/>
  <c r="AB98" i="61"/>
  <c r="AB94"/>
  <c r="AB90"/>
  <c r="AB74"/>
  <c r="AB58"/>
  <c r="AP101" i="38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N86" s="1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N82" s="1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N74" s="1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N66" s="1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N62" s="1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N54" s="1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N50" s="1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N42" s="1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N30" s="1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N26" s="1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N14" s="1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N10" s="1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J99" s="1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I99" s="1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C65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C81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C8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C97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L96"/>
  <c r="N96" s="1"/>
  <c r="E96" i="57" s="1"/>
  <c r="K96" i="6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L88"/>
  <c r="N88" s="1"/>
  <c r="E88" i="57" s="1"/>
  <c r="K88" i="66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L80"/>
  <c r="N80" s="1"/>
  <c r="E80" i="57" s="1"/>
  <c r="K80" i="66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L64"/>
  <c r="N64" s="1"/>
  <c r="E64" i="57" s="1"/>
  <c r="K64" i="66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F98"/>
  <c r="U97"/>
  <c r="N97"/>
  <c r="F97"/>
  <c r="U96"/>
  <c r="F96"/>
  <c r="U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U54"/>
  <c r="F54"/>
  <c r="U53"/>
  <c r="N53"/>
  <c r="F53"/>
  <c r="U52"/>
  <c r="N52"/>
  <c r="F52"/>
  <c r="U51"/>
  <c r="F51"/>
  <c r="U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F42"/>
  <c r="U41"/>
  <c r="N41"/>
  <c r="F41"/>
  <c r="U40"/>
  <c r="N40"/>
  <c r="F40"/>
  <c r="U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F30"/>
  <c r="U29"/>
  <c r="N29"/>
  <c r="F29"/>
  <c r="U28"/>
  <c r="F28"/>
  <c r="U27"/>
  <c r="F27"/>
  <c r="U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F14"/>
  <c r="U13"/>
  <c r="N13"/>
  <c r="F13"/>
  <c r="U12"/>
  <c r="N12"/>
  <c r="F12"/>
  <c r="U11"/>
  <c r="F11"/>
  <c r="U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I99"/>
  <c r="C99"/>
  <c r="A1"/>
  <c r="T99" i="62"/>
  <c r="S99"/>
  <c r="R99"/>
  <c r="Q99"/>
  <c r="P99"/>
  <c r="U98"/>
  <c r="N98"/>
  <c r="F98"/>
  <c r="U97"/>
  <c r="N97"/>
  <c r="F97"/>
  <c r="U96"/>
  <c r="F96"/>
  <c r="U95"/>
  <c r="N95"/>
  <c r="F95"/>
  <c r="U94"/>
  <c r="N94"/>
  <c r="F94"/>
  <c r="AD93"/>
  <c r="U93"/>
  <c r="N93"/>
  <c r="F93"/>
  <c r="AD92"/>
  <c r="U92"/>
  <c r="F92"/>
  <c r="U91"/>
  <c r="N91"/>
  <c r="F91"/>
  <c r="U90"/>
  <c r="N90"/>
  <c r="AD89"/>
  <c r="U89"/>
  <c r="N89"/>
  <c r="F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A1"/>
  <c r="T99" i="61"/>
  <c r="S99"/>
  <c r="R99"/>
  <c r="Q99"/>
  <c r="P99"/>
  <c r="U98"/>
  <c r="N98"/>
  <c r="F98"/>
  <c r="U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F64"/>
  <c r="U63"/>
  <c r="F63"/>
  <c r="U62"/>
  <c r="N62"/>
  <c r="F62"/>
  <c r="U61"/>
  <c r="U60"/>
  <c r="F60"/>
  <c r="U59"/>
  <c r="F59"/>
  <c r="U58"/>
  <c r="N58"/>
  <c r="F58"/>
  <c r="U57"/>
  <c r="F57"/>
  <c r="U56"/>
  <c r="F56"/>
  <c r="U55"/>
  <c r="U54"/>
  <c r="N54"/>
  <c r="F54"/>
  <c r="U53"/>
  <c r="F53"/>
  <c r="U52"/>
  <c r="F52"/>
  <c r="U51"/>
  <c r="U50"/>
  <c r="N50"/>
  <c r="F50"/>
  <c r="U49"/>
  <c r="F49"/>
  <c r="U48"/>
  <c r="F48"/>
  <c r="U47"/>
  <c r="F47"/>
  <c r="U46"/>
  <c r="N46"/>
  <c r="F46"/>
  <c r="U45"/>
  <c r="F45"/>
  <c r="U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F28"/>
  <c r="U27"/>
  <c r="N27"/>
  <c r="U26"/>
  <c r="F26"/>
  <c r="U25"/>
  <c r="U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U70"/>
  <c r="F70"/>
  <c r="U69"/>
  <c r="F69"/>
  <c r="U68"/>
  <c r="F68"/>
  <c r="U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F57"/>
  <c r="U56"/>
  <c r="F56"/>
  <c r="U55"/>
  <c r="F55"/>
  <c r="U54"/>
  <c r="F54"/>
  <c r="U53"/>
  <c r="F53"/>
  <c r="U52"/>
  <c r="F52"/>
  <c r="U51"/>
  <c r="F51"/>
  <c r="U50"/>
  <c r="F50"/>
  <c r="U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U84"/>
  <c r="F84"/>
  <c r="U83"/>
  <c r="N83"/>
  <c r="U82"/>
  <c r="F82"/>
  <c r="U81"/>
  <c r="F81"/>
  <c r="U80"/>
  <c r="U79"/>
  <c r="U78"/>
  <c r="F78"/>
  <c r="U77"/>
  <c r="F77"/>
  <c r="U76"/>
  <c r="N76"/>
  <c r="F76"/>
  <c r="U75"/>
  <c r="N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N37"/>
  <c r="F37"/>
  <c r="U36"/>
  <c r="F36"/>
  <c r="U35"/>
  <c r="F35"/>
  <c r="U34"/>
  <c r="F34"/>
  <c r="U33"/>
  <c r="F33"/>
  <c r="U32"/>
  <c r="F32"/>
  <c r="U31"/>
  <c r="F31"/>
  <c r="U30"/>
  <c r="N30"/>
  <c r="F30"/>
  <c r="U29"/>
  <c r="F29"/>
  <c r="U28"/>
  <c r="N28"/>
  <c r="F28"/>
  <c r="U27"/>
  <c r="N27"/>
  <c r="F27"/>
  <c r="U26"/>
  <c r="F26"/>
  <c r="U25"/>
  <c r="F25"/>
  <c r="U24"/>
  <c r="N24"/>
  <c r="F24"/>
  <c r="U23"/>
  <c r="F23"/>
  <c r="U22"/>
  <c r="F22"/>
  <c r="U21"/>
  <c r="F21"/>
  <c r="U20"/>
  <c r="N20"/>
  <c r="F20"/>
  <c r="U19"/>
  <c r="F19"/>
  <c r="U18"/>
  <c r="F18"/>
  <c r="U17"/>
  <c r="F17"/>
  <c r="U16"/>
  <c r="N16"/>
  <c r="F16"/>
  <c r="U15"/>
  <c r="F15"/>
  <c r="U14"/>
  <c r="F14"/>
  <c r="U13"/>
  <c r="F13"/>
  <c r="U12"/>
  <c r="N12"/>
  <c r="F12"/>
  <c r="U11"/>
  <c r="F11"/>
  <c r="U10"/>
  <c r="F10"/>
  <c r="U9"/>
  <c r="F9"/>
  <c r="U8"/>
  <c r="N8"/>
  <c r="F8"/>
  <c r="U7"/>
  <c r="F7"/>
  <c r="U6"/>
  <c r="F6"/>
  <c r="U5"/>
  <c r="U4"/>
  <c r="N4"/>
  <c r="F4"/>
  <c r="U3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U90"/>
  <c r="F90"/>
  <c r="U89"/>
  <c r="F89"/>
  <c r="U88"/>
  <c r="F88"/>
  <c r="U87"/>
  <c r="F87"/>
  <c r="U86"/>
  <c r="F86"/>
  <c r="U85"/>
  <c r="F85"/>
  <c r="U84"/>
  <c r="F84"/>
  <c r="U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U62"/>
  <c r="F62"/>
  <c r="U61"/>
  <c r="N61"/>
  <c r="F61"/>
  <c r="U60"/>
  <c r="U59"/>
  <c r="F59"/>
  <c r="U58"/>
  <c r="F58"/>
  <c r="U57"/>
  <c r="F57"/>
  <c r="U56"/>
  <c r="F56"/>
  <c r="U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U32"/>
  <c r="F32"/>
  <c r="U31"/>
  <c r="N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F92"/>
  <c r="U91"/>
  <c r="F91"/>
  <c r="U90"/>
  <c r="F90"/>
  <c r="U89"/>
  <c r="N89"/>
  <c r="F89"/>
  <c r="U88"/>
  <c r="F88"/>
  <c r="U87"/>
  <c r="F87"/>
  <c r="U86"/>
  <c r="F86"/>
  <c r="U85"/>
  <c r="N85"/>
  <c r="F85"/>
  <c r="U84"/>
  <c r="F84"/>
  <c r="U83"/>
  <c r="F83"/>
  <c r="U82"/>
  <c r="F82"/>
  <c r="U81"/>
  <c r="N81"/>
  <c r="U80"/>
  <c r="N80"/>
  <c r="F80"/>
  <c r="U79"/>
  <c r="F79"/>
  <c r="U78"/>
  <c r="F78"/>
  <c r="U77"/>
  <c r="N77"/>
  <c r="F77"/>
  <c r="U76"/>
  <c r="F76"/>
  <c r="U75"/>
  <c r="F75"/>
  <c r="U74"/>
  <c r="F74"/>
  <c r="U73"/>
  <c r="N73"/>
  <c r="F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F64"/>
  <c r="U63"/>
  <c r="F63"/>
  <c r="U62"/>
  <c r="F62"/>
  <c r="U61"/>
  <c r="N61"/>
  <c r="U60"/>
  <c r="F60"/>
  <c r="U59"/>
  <c r="U58"/>
  <c r="F58"/>
  <c r="U57"/>
  <c r="U56"/>
  <c r="F56"/>
  <c r="U55"/>
  <c r="F55"/>
  <c r="U54"/>
  <c r="F54"/>
  <c r="U53"/>
  <c r="U52"/>
  <c r="F52"/>
  <c r="U51"/>
  <c r="N51"/>
  <c r="U50"/>
  <c r="F50"/>
  <c r="U49"/>
  <c r="U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F32"/>
  <c r="U31"/>
  <c r="U30"/>
  <c r="F30"/>
  <c r="U29"/>
  <c r="N29"/>
  <c r="U28"/>
  <c r="F28"/>
  <c r="U27"/>
  <c r="F27"/>
  <c r="U26"/>
  <c r="F26"/>
  <c r="U25"/>
  <c r="F25"/>
  <c r="U24"/>
  <c r="F24"/>
  <c r="U23"/>
  <c r="U22"/>
  <c r="F22"/>
  <c r="U21"/>
  <c r="U20"/>
  <c r="F20"/>
  <c r="U19"/>
  <c r="N19"/>
  <c r="F19"/>
  <c r="U18"/>
  <c r="F18"/>
  <c r="U17"/>
  <c r="F17"/>
  <c r="U16"/>
  <c r="F16"/>
  <c r="U15"/>
  <c r="F15"/>
  <c r="U14"/>
  <c r="F14"/>
  <c r="U13"/>
  <c r="N13"/>
  <c r="U12"/>
  <c r="F12"/>
  <c r="U11"/>
  <c r="U10"/>
  <c r="F10"/>
  <c r="U9"/>
  <c r="U8"/>
  <c r="F8"/>
  <c r="U7"/>
  <c r="N7"/>
  <c r="F7"/>
  <c r="U6"/>
  <c r="N6"/>
  <c r="F6"/>
  <c r="U5"/>
  <c r="N5"/>
  <c r="U4"/>
  <c r="F4"/>
  <c r="U3"/>
  <c r="L99"/>
  <c r="A1"/>
  <c r="F63" i="56" l="1"/>
  <c r="F31"/>
  <c r="F67" i="58"/>
  <c r="F51" i="61"/>
  <c r="F17" i="62"/>
  <c r="N16" i="55"/>
  <c r="N32"/>
  <c r="N48"/>
  <c r="N64"/>
  <c r="N76"/>
  <c r="N84"/>
  <c r="N88"/>
  <c r="N92"/>
  <c r="N24" i="61"/>
  <c r="N28"/>
  <c r="N40"/>
  <c r="N44"/>
  <c r="N48"/>
  <c r="N52"/>
  <c r="N56"/>
  <c r="N60"/>
  <c r="N64"/>
  <c r="N72"/>
  <c r="N31" i="57"/>
  <c r="N35"/>
  <c r="N39"/>
  <c r="N43"/>
  <c r="N47"/>
  <c r="N51"/>
  <c r="N55"/>
  <c r="N59"/>
  <c r="F98" i="55"/>
  <c r="F60" i="56"/>
  <c r="F92" i="58"/>
  <c r="F58"/>
  <c r="F6"/>
  <c r="M99" i="57"/>
  <c r="N33"/>
  <c r="N41"/>
  <c r="N45"/>
  <c r="N49"/>
  <c r="N57"/>
  <c r="N61"/>
  <c r="N65"/>
  <c r="N73"/>
  <c r="N77"/>
  <c r="F69" i="55"/>
  <c r="F41" i="56"/>
  <c r="F79" i="58"/>
  <c r="F71"/>
  <c r="F49"/>
  <c r="F85" i="61"/>
  <c r="F90" i="62"/>
  <c r="N27" i="63"/>
  <c r="N89" i="57"/>
  <c r="N63"/>
  <c r="N67"/>
  <c r="N71"/>
  <c r="N92" i="62"/>
  <c r="N6" i="57"/>
  <c r="N10"/>
  <c r="N14"/>
  <c r="N18"/>
  <c r="N22"/>
  <c r="N26"/>
  <c r="N86"/>
  <c r="N98" i="63"/>
  <c r="N96" i="62"/>
  <c r="F95" i="63"/>
  <c r="F75"/>
  <c r="F69"/>
  <c r="F55"/>
  <c r="F43"/>
  <c r="B99"/>
  <c r="F39"/>
  <c r="F85" i="62"/>
  <c r="F67"/>
  <c r="F33"/>
  <c r="F97" i="61"/>
  <c r="F61"/>
  <c r="F55"/>
  <c r="F29"/>
  <c r="F27"/>
  <c r="B99"/>
  <c r="F91" i="56"/>
  <c r="F83"/>
  <c r="F69"/>
  <c r="C99"/>
  <c r="F55"/>
  <c r="F33"/>
  <c r="B99"/>
  <c r="F81" i="55"/>
  <c r="F71"/>
  <c r="C99"/>
  <c r="F65"/>
  <c r="F59"/>
  <c r="F57"/>
  <c r="F51"/>
  <c r="F49"/>
  <c r="F31"/>
  <c r="F23"/>
  <c r="F11"/>
  <c r="K99" i="66"/>
  <c r="B99" i="58"/>
  <c r="F85" i="57"/>
  <c r="F80"/>
  <c r="F75"/>
  <c r="F5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7" s="1"/>
  <c r="O18" i="65"/>
  <c r="D18" i="56" s="1"/>
  <c r="G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V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V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G11" s="1"/>
  <c r="M13" i="65"/>
  <c r="D13" i="55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M24" i="65"/>
  <c r="D24" i="55" s="1"/>
  <c r="G24" s="1"/>
  <c r="V24" s="1"/>
  <c r="M25" i="65"/>
  <c r="D25" i="55" s="1"/>
  <c r="M26" i="65"/>
  <c r="D26" i="55" s="1"/>
  <c r="M27" i="65"/>
  <c r="D27" i="55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G66" s="1"/>
  <c r="V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V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O22" s="1"/>
  <c r="N26"/>
  <c r="N30"/>
  <c r="O30" s="1"/>
  <c r="N38"/>
  <c r="N42"/>
  <c r="O42" s="1"/>
  <c r="N46"/>
  <c r="N54"/>
  <c r="N58"/>
  <c r="N62"/>
  <c r="N66"/>
  <c r="O66" s="1"/>
  <c r="N70"/>
  <c r="O70" s="1"/>
  <c r="N74"/>
  <c r="N78"/>
  <c r="N9"/>
  <c r="O9" s="1"/>
  <c r="N13"/>
  <c r="N25"/>
  <c r="N29"/>
  <c r="N41"/>
  <c r="N45"/>
  <c r="O45" s="1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O17" s="1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N48"/>
  <c r="O48" s="1"/>
  <c r="N52"/>
  <c r="O52" s="1"/>
  <c r="N55"/>
  <c r="N56"/>
  <c r="O56" s="1"/>
  <c r="N59"/>
  <c r="O59" s="1"/>
  <c r="N60"/>
  <c r="O60" s="1"/>
  <c r="N63"/>
  <c r="O63" s="1"/>
  <c r="N64"/>
  <c r="N67"/>
  <c r="N68"/>
  <c r="O68" s="1"/>
  <c r="N71"/>
  <c r="O71" s="1"/>
  <c r="N72"/>
  <c r="O72" s="1"/>
  <c r="N75"/>
  <c r="N76"/>
  <c r="O76" s="1"/>
  <c r="N79"/>
  <c r="O79" s="1"/>
  <c r="N80"/>
  <c r="O80" s="1"/>
  <c r="N83"/>
  <c r="O83" s="1"/>
  <c r="N84"/>
  <c r="O84" s="1"/>
  <c r="N87"/>
  <c r="N88"/>
  <c r="O88" s="1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O93" s="1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G93" s="1"/>
  <c r="V93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G61" s="1"/>
  <c r="V61" s="1"/>
  <c r="M57" i="66"/>
  <c r="D57" i="57" s="1"/>
  <c r="M53" i="66"/>
  <c r="D53" i="57" s="1"/>
  <c r="M49" i="66"/>
  <c r="D49" i="57" s="1"/>
  <c r="M45" i="66"/>
  <c r="D45" i="57" s="1"/>
  <c r="G45" s="1"/>
  <c r="O45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11" i="55"/>
  <c r="V48"/>
  <c r="O48"/>
  <c r="V56"/>
  <c r="V4"/>
  <c r="V32"/>
  <c r="O32"/>
  <c r="V40"/>
  <c r="V16"/>
  <c r="O16"/>
  <c r="O19" i="56"/>
  <c r="V26"/>
  <c r="O26"/>
  <c r="V35"/>
  <c r="O35"/>
  <c r="V42"/>
  <c r="V51"/>
  <c r="N8" i="55"/>
  <c r="F9"/>
  <c r="I99"/>
  <c r="M99"/>
  <c r="N12"/>
  <c r="F13"/>
  <c r="V22"/>
  <c r="G26"/>
  <c r="N28"/>
  <c r="F29"/>
  <c r="V38"/>
  <c r="G42"/>
  <c r="N44"/>
  <c r="O44" s="1"/>
  <c r="F45"/>
  <c r="V54"/>
  <c r="G58"/>
  <c r="N60"/>
  <c r="O60" s="1"/>
  <c r="F61"/>
  <c r="O64"/>
  <c r="O72"/>
  <c r="O80"/>
  <c r="O92"/>
  <c r="O29" i="56"/>
  <c r="O73"/>
  <c r="V62" i="55"/>
  <c r="V74"/>
  <c r="V82"/>
  <c r="V94"/>
  <c r="O94"/>
  <c r="V22" i="56"/>
  <c r="V31"/>
  <c r="O31"/>
  <c r="V36"/>
  <c r="V38"/>
  <c r="O38"/>
  <c r="V47"/>
  <c r="V52"/>
  <c r="V59"/>
  <c r="V62"/>
  <c r="O62"/>
  <c r="V67"/>
  <c r="V70"/>
  <c r="V78"/>
  <c r="O78"/>
  <c r="V83"/>
  <c r="V86"/>
  <c r="V91"/>
  <c r="V17" i="55"/>
  <c r="V44"/>
  <c r="V60"/>
  <c r="V90"/>
  <c r="V95"/>
  <c r="V18" i="56"/>
  <c r="O18"/>
  <c r="V32"/>
  <c r="V34"/>
  <c r="O34"/>
  <c r="V48"/>
  <c r="V50"/>
  <c r="O50"/>
  <c r="B99" i="55"/>
  <c r="F3"/>
  <c r="K99"/>
  <c r="F5"/>
  <c r="G18"/>
  <c r="N20"/>
  <c r="F21"/>
  <c r="G34"/>
  <c r="N36"/>
  <c r="O36" s="1"/>
  <c r="F37"/>
  <c r="G50"/>
  <c r="N52"/>
  <c r="O52" s="1"/>
  <c r="F53"/>
  <c r="O68"/>
  <c r="O76"/>
  <c r="O84"/>
  <c r="O5" i="56"/>
  <c r="O21"/>
  <c r="O53"/>
  <c r="O61"/>
  <c r="O69"/>
  <c r="V70" i="55"/>
  <c r="V78"/>
  <c r="V86"/>
  <c r="V7" i="56"/>
  <c r="O7"/>
  <c r="V14"/>
  <c r="V23"/>
  <c r="O23"/>
  <c r="V30"/>
  <c r="V39"/>
  <c r="O39"/>
  <c r="V46"/>
  <c r="O46"/>
  <c r="V58"/>
  <c r="O58"/>
  <c r="V63"/>
  <c r="V66"/>
  <c r="V71"/>
  <c r="V74"/>
  <c r="O74"/>
  <c r="V79"/>
  <c r="V82"/>
  <c r="V87"/>
  <c r="V90"/>
  <c r="V95"/>
  <c r="O95"/>
  <c r="V98"/>
  <c r="J99" i="55"/>
  <c r="G6"/>
  <c r="O7"/>
  <c r="N24"/>
  <c r="O24" s="1"/>
  <c r="N40"/>
  <c r="O40" s="1"/>
  <c r="N56"/>
  <c r="O56" s="1"/>
  <c r="O71"/>
  <c r="O96"/>
  <c r="V38" i="58"/>
  <c r="V70"/>
  <c r="V86"/>
  <c r="V67" i="55"/>
  <c r="V71"/>
  <c r="V79"/>
  <c r="G3" i="56"/>
  <c r="V56"/>
  <c r="V60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22"/>
  <c r="V34"/>
  <c r="V37"/>
  <c r="V69"/>
  <c r="V64" i="55"/>
  <c r="V68"/>
  <c r="V72"/>
  <c r="V76"/>
  <c r="V80"/>
  <c r="V84"/>
  <c r="V88"/>
  <c r="V92"/>
  <c r="V96"/>
  <c r="F3" i="56"/>
  <c r="V5"/>
  <c r="V9"/>
  <c r="V21"/>
  <c r="V25"/>
  <c r="V29"/>
  <c r="V37"/>
  <c r="V41"/>
  <c r="V45"/>
  <c r="V49"/>
  <c r="V53"/>
  <c r="V61"/>
  <c r="V65"/>
  <c r="V77"/>
  <c r="V81"/>
  <c r="V85"/>
  <c r="V93"/>
  <c r="V97"/>
  <c r="N3" i="57"/>
  <c r="V46" i="58"/>
  <c r="V49"/>
  <c r="V81"/>
  <c r="N3" i="56"/>
  <c r="G88" i="57"/>
  <c r="N90"/>
  <c r="F91"/>
  <c r="K99" i="58"/>
  <c r="U99"/>
  <c r="F9"/>
  <c r="F17"/>
  <c r="V42"/>
  <c r="O45"/>
  <c r="V74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22" i="55" l="1"/>
  <c r="O67"/>
  <c r="O11"/>
  <c r="O38"/>
  <c r="O86"/>
  <c r="O78"/>
  <c r="O70"/>
  <c r="O46"/>
  <c r="O30"/>
  <c r="G91" i="58"/>
  <c r="O91" s="1"/>
  <c r="O90" i="55"/>
  <c r="O82"/>
  <c r="O74"/>
  <c r="O74" i="58"/>
  <c r="O42"/>
  <c r="O87" i="55"/>
  <c r="O97" i="58"/>
  <c r="O81"/>
  <c r="O41"/>
  <c r="O25"/>
  <c r="O56" i="57"/>
  <c r="O64"/>
  <c r="O65" i="58"/>
  <c r="O57" i="56"/>
  <c r="O41"/>
  <c r="O13"/>
  <c r="O54"/>
  <c r="O14"/>
  <c r="O43" i="55"/>
  <c r="O21" i="58"/>
  <c r="O61"/>
  <c r="O37"/>
  <c r="O93"/>
  <c r="O53"/>
  <c r="O29"/>
  <c r="O17"/>
  <c r="O9"/>
  <c r="O26"/>
  <c r="O11" i="57"/>
  <c r="O40"/>
  <c r="O67" i="56"/>
  <c r="O64"/>
  <c r="V57"/>
  <c r="V11"/>
  <c r="O87"/>
  <c r="V43"/>
  <c r="O27"/>
  <c r="V15"/>
  <c r="G83" i="55"/>
  <c r="V83" s="1"/>
  <c r="G75"/>
  <c r="V75" s="1"/>
  <c r="G63"/>
  <c r="V63" s="1"/>
  <c r="G51"/>
  <c r="G31"/>
  <c r="V31" s="1"/>
  <c r="G27"/>
  <c r="G23"/>
  <c r="V23" s="1"/>
  <c r="O14"/>
  <c r="G13"/>
  <c r="O3"/>
  <c r="V43"/>
  <c r="O39"/>
  <c r="O12"/>
  <c r="O75" i="56"/>
  <c r="F99"/>
  <c r="O55"/>
  <c r="O44"/>
  <c r="O40"/>
  <c r="V17"/>
  <c r="V13"/>
  <c r="E99"/>
  <c r="G12"/>
  <c r="V12" s="1"/>
  <c r="G8"/>
  <c r="V8" s="1"/>
  <c r="G4"/>
  <c r="V4" s="1"/>
  <c r="O94"/>
  <c r="O85"/>
  <c r="V54"/>
  <c r="V33"/>
  <c r="O25"/>
  <c r="O6"/>
  <c r="V98" i="55"/>
  <c r="O95"/>
  <c r="O91"/>
  <c r="O66"/>
  <c r="O62"/>
  <c r="O59"/>
  <c r="G47"/>
  <c r="V47" s="1"/>
  <c r="G35"/>
  <c r="O28"/>
  <c r="G19"/>
  <c r="E99"/>
  <c r="O9"/>
  <c r="O20"/>
  <c r="D99"/>
  <c r="O77" i="58"/>
  <c r="O66"/>
  <c r="V61"/>
  <c r="O57"/>
  <c r="V29"/>
  <c r="V21"/>
  <c r="O14"/>
  <c r="V5"/>
  <c r="G74" i="57"/>
  <c r="V74" s="1"/>
  <c r="G37"/>
  <c r="G29"/>
  <c r="V29" s="1"/>
  <c r="G25"/>
  <c r="V25" s="1"/>
  <c r="G21"/>
  <c r="V21" s="1"/>
  <c r="O4"/>
  <c r="V40"/>
  <c r="V93" i="58"/>
  <c r="G75"/>
  <c r="G59"/>
  <c r="G43"/>
  <c r="G27"/>
  <c r="V26"/>
  <c r="V17"/>
  <c r="G11"/>
  <c r="V11" s="1"/>
  <c r="V9"/>
  <c r="F99"/>
  <c r="E99"/>
  <c r="V65"/>
  <c r="V30"/>
  <c r="D99"/>
  <c r="G85" i="57"/>
  <c r="V85" s="1"/>
  <c r="G77"/>
  <c r="V77" s="1"/>
  <c r="G69"/>
  <c r="O69" s="1"/>
  <c r="G53"/>
  <c r="O53" s="1"/>
  <c r="G13"/>
  <c r="O13" s="1"/>
  <c r="G9"/>
  <c r="V9" s="1"/>
  <c r="G5"/>
  <c r="V5" s="1"/>
  <c r="O44"/>
  <c r="O24"/>
  <c r="O30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85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45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3" i="57"/>
  <c r="O94" i="58"/>
  <c r="O86"/>
  <c r="O78"/>
  <c r="O70"/>
  <c r="O62"/>
  <c r="O54"/>
  <c r="O46"/>
  <c r="O38"/>
  <c r="O51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8" i="56" l="1"/>
  <c r="O74" i="57"/>
  <c r="V91" i="58"/>
  <c r="O4" i="56"/>
  <c r="O75" i="55"/>
  <c r="O12" i="56"/>
  <c r="O83" i="55"/>
  <c r="O63"/>
  <c r="V51"/>
  <c r="O51"/>
  <c r="O49"/>
  <c r="O31"/>
  <c r="O27"/>
  <c r="V27"/>
  <c r="V13"/>
  <c r="O13"/>
  <c r="O16" i="56"/>
  <c r="G99"/>
  <c r="V99" s="1"/>
  <c r="V35" i="55"/>
  <c r="O35"/>
  <c r="V19"/>
  <c r="O19"/>
  <c r="O53"/>
  <c r="O56" i="58"/>
  <c r="O39"/>
  <c r="O37" i="57"/>
  <c r="V37"/>
  <c r="O29"/>
  <c r="O25"/>
  <c r="O21"/>
  <c r="O77"/>
  <c r="O80" i="58"/>
  <c r="V75"/>
  <c r="O75"/>
  <c r="V59"/>
  <c r="O59"/>
  <c r="O48"/>
  <c r="O43"/>
  <c r="V43"/>
  <c r="O27"/>
  <c r="V27"/>
  <c r="O11"/>
  <c r="O88"/>
  <c r="O52"/>
  <c r="V69" i="57"/>
  <c r="V53"/>
  <c r="V13"/>
  <c r="O9"/>
  <c r="O5"/>
  <c r="V41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CN95" s="1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CT91" s="1"/>
  <c r="BI91"/>
  <c r="BE91"/>
  <c r="BD91"/>
  <c r="BC91"/>
  <c r="BB91"/>
  <c r="AX91"/>
  <c r="AW91"/>
  <c r="AV91"/>
  <c r="AU91"/>
  <c r="AQ91"/>
  <c r="AP91"/>
  <c r="AO91"/>
  <c r="BY91" s="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CM79" s="1"/>
  <c r="BB79"/>
  <c r="AX79"/>
  <c r="AW79"/>
  <c r="CG79" s="1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CG75" s="1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CT51" s="1"/>
  <c r="BI51"/>
  <c r="BE51"/>
  <c r="BD51"/>
  <c r="BC51"/>
  <c r="BB51"/>
  <c r="AX51"/>
  <c r="AW51"/>
  <c r="CG51" s="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CN47" s="1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BY32" s="1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CU22" s="1"/>
  <c r="BJ22"/>
  <c r="BI22"/>
  <c r="BE22"/>
  <c r="BD22"/>
  <c r="CN22" s="1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DB19" s="1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BX19" s="1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CU10" s="1"/>
  <c r="BJ10"/>
  <c r="BI10"/>
  <c r="BE10"/>
  <c r="BD10"/>
  <c r="CN10" s="1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BX7" s="1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X10" i="54" l="1"/>
  <c r="DB16"/>
  <c r="CA19"/>
  <c r="BY37"/>
  <c r="DA37"/>
  <c r="CZ46"/>
  <c r="CA51"/>
  <c r="CA59"/>
  <c r="DC59"/>
  <c r="BY85"/>
  <c r="DA85"/>
  <c r="BY8"/>
  <c r="BY12"/>
  <c r="BY28"/>
  <c r="DC34"/>
  <c r="CH37"/>
  <c r="CU46"/>
  <c r="CN50"/>
  <c r="CN58"/>
  <c r="CU58"/>
  <c r="CO93"/>
  <c r="CA16"/>
  <c r="CN17"/>
  <c r="CU17"/>
  <c r="BY46"/>
  <c r="CT46"/>
  <c r="DA46"/>
  <c r="BY58"/>
  <c r="DA58"/>
  <c r="BY86"/>
  <c r="BT96"/>
  <c r="DB95"/>
  <c r="DB87"/>
  <c r="DB83"/>
  <c r="DB75"/>
  <c r="DB67"/>
  <c r="DB63"/>
  <c r="DB42"/>
  <c r="DB37"/>
  <c r="DB33"/>
  <c r="DB29"/>
  <c r="DB25"/>
  <c r="BR99"/>
  <c r="DB3"/>
  <c r="DA96"/>
  <c r="BT84"/>
  <c r="DJ84" s="1"/>
  <c r="F84" i="40" s="1"/>
  <c r="DA84" i="54"/>
  <c r="BT70"/>
  <c r="BT65"/>
  <c r="BT37"/>
  <c r="BT32"/>
  <c r="BT28"/>
  <c r="BT24"/>
  <c r="BT8"/>
  <c r="CZ97"/>
  <c r="CZ77"/>
  <c r="CZ6"/>
  <c r="CV4"/>
  <c r="BM96"/>
  <c r="DI96" s="1"/>
  <c r="E96" i="40" s="1"/>
  <c r="BM84" i="54"/>
  <c r="BM67"/>
  <c r="DI67" s="1"/>
  <c r="E67" i="40" s="1"/>
  <c r="BM62" i="54"/>
  <c r="BM56"/>
  <c r="BM42"/>
  <c r="BM40"/>
  <c r="BM16"/>
  <c r="BM4"/>
  <c r="CO5"/>
  <c r="BF96"/>
  <c r="DH96" s="1"/>
  <c r="D96" i="40" s="1"/>
  <c r="BF56" i="54"/>
  <c r="BF51"/>
  <c r="BF46"/>
  <c r="BF42"/>
  <c r="BF32"/>
  <c r="BF28"/>
  <c r="BF24"/>
  <c r="BF16"/>
  <c r="BF14"/>
  <c r="DH14" s="1"/>
  <c r="D14" i="40" s="1"/>
  <c r="AY93" i="54"/>
  <c r="CG10"/>
  <c r="AY96"/>
  <c r="AY70"/>
  <c r="AY67"/>
  <c r="AY65"/>
  <c r="AY51"/>
  <c r="AY37"/>
  <c r="AY24"/>
  <c r="AP99"/>
  <c r="AR96"/>
  <c r="DF96" s="1"/>
  <c r="B96" i="40" s="1"/>
  <c r="AR88" i="54"/>
  <c r="DF88" s="1"/>
  <c r="B88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2" i="54"/>
  <c r="DF52" s="1"/>
  <c r="B5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CH25" i="54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DH36" s="1"/>
  <c r="D36" i="40" s="1"/>
  <c r="AR39" i="54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BM50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BF91"/>
  <c r="BF92"/>
  <c r="DH92" s="1"/>
  <c r="D92" i="40" s="1"/>
  <c r="BF97" i="54"/>
  <c r="DI5"/>
  <c r="E5" i="40" s="1"/>
  <c r="BF17" i="54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DH33" s="1"/>
  <c r="D33" i="40" s="1"/>
  <c r="BF37" i="54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BF69"/>
  <c r="DH69" s="1"/>
  <c r="D69" i="40" s="1"/>
  <c r="DI69" i="54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DH95" s="1"/>
  <c r="D95" i="40" s="1"/>
  <c r="BF98" i="54"/>
  <c r="AY4"/>
  <c r="DG4" s="1"/>
  <c r="C4" i="40" s="1"/>
  <c r="AY6" i="54"/>
  <c r="AY8"/>
  <c r="AY9"/>
  <c r="DG9" s="1"/>
  <c r="C9" i="40" s="1"/>
  <c r="AY15" i="54"/>
  <c r="DG15" s="1"/>
  <c r="C15" i="40" s="1"/>
  <c r="DJ15" i="54"/>
  <c r="F15" i="40" s="1"/>
  <c r="AY17" i="54"/>
  <c r="AY19"/>
  <c r="DI19"/>
  <c r="E19" i="40" s="1"/>
  <c r="DJ19" i="54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AY58"/>
  <c r="DH58"/>
  <c r="D58" i="40" s="1"/>
  <c r="AY62" i="54"/>
  <c r="DI62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G81" s="1"/>
  <c r="C81" i="40" s="1"/>
  <c r="AY83" i="54"/>
  <c r="DG83" s="1"/>
  <c r="C83" i="40" s="1"/>
  <c r="AY86" i="54"/>
  <c r="AY95"/>
  <c r="DG95" s="1"/>
  <c r="C95" i="40" s="1"/>
  <c r="AY97" i="54"/>
  <c r="DG97" s="1"/>
  <c r="C97" i="40" s="1"/>
  <c r="AY22" i="54"/>
  <c r="DG22" s="1"/>
  <c r="C22" i="40" s="1"/>
  <c r="AY25" i="54"/>
  <c r="AY28"/>
  <c r="DJ28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AY53"/>
  <c r="CE53"/>
  <c r="DJ57"/>
  <c r="F57" i="40" s="1"/>
  <c r="AY59" i="54"/>
  <c r="AY61"/>
  <c r="DJ66"/>
  <c r="F66" i="40" s="1"/>
  <c r="DJ70" i="54"/>
  <c r="F70" i="40" s="1"/>
  <c r="CE77" i="54"/>
  <c r="DJ80"/>
  <c r="F80" i="40" s="1"/>
  <c r="CE93" i="54"/>
  <c r="AY10"/>
  <c r="DF34"/>
  <c r="B34" i="40" s="1"/>
  <c r="AY56" i="54"/>
  <c r="DG56" s="1"/>
  <c r="C56" i="40" s="1"/>
  <c r="AY89" i="54"/>
  <c r="CE89"/>
  <c r="AY91"/>
  <c r="AY92"/>
  <c r="AY9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H26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I83" i="54"/>
  <c r="E83" i="40" s="1"/>
  <c r="AR87" i="54"/>
  <c r="DF87" s="1"/>
  <c r="B87" i="40" s="1"/>
  <c r="DJ87" i="54"/>
  <c r="F87" i="40" s="1"/>
  <c r="AR89" i="54"/>
  <c r="DF89" s="1"/>
  <c r="B89" i="40" s="1"/>
  <c r="DG89" i="54"/>
  <c r="C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96"/>
  <c r="C96" i="40" s="1"/>
  <c r="DJ96" i="54"/>
  <c r="F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9" i="54"/>
  <c r="C19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P5" s="1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P25" s="1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I40" s="1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5" i="54" l="1"/>
  <c r="AE101" i="52"/>
  <c r="DD42" i="54"/>
  <c r="DD87"/>
  <c r="DD71"/>
  <c r="DD55"/>
  <c r="DD18"/>
  <c r="DD25"/>
  <c r="CW16"/>
  <c r="CP44"/>
  <c r="CP41"/>
  <c r="CI17"/>
  <c r="CI6"/>
  <c r="CB30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AE99" i="28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i="11" l="1"/>
  <c r="BA99" i="6"/>
  <c r="AC4" i="29"/>
  <c r="AD4" s="1"/>
  <c r="T4" i="52"/>
  <c r="M4" i="26" s="1"/>
  <c r="AC4" s="1"/>
  <c r="AD4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AC5" s="1"/>
  <c r="AD5" s="1"/>
  <c r="N5" i="29"/>
  <c r="AC5" s="1"/>
  <c r="AD5" s="1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AD3" s="1"/>
  <c r="W99" i="52"/>
  <c r="Q4" i="53"/>
  <c r="M3" i="28"/>
  <c r="AC3" s="1"/>
  <c r="AD3" s="1"/>
  <c r="M3" i="26"/>
  <c r="AC3" s="1"/>
  <c r="AD3" s="1"/>
  <c r="O99" i="38"/>
  <c r="L3" i="24"/>
  <c r="AC3" s="1"/>
  <c r="AD3" s="1"/>
  <c r="M98"/>
  <c r="M82"/>
  <c r="M34" i="28"/>
  <c r="M84" i="24"/>
  <c r="M94"/>
  <c r="M63"/>
  <c r="M31"/>
  <c r="M78"/>
  <c r="M47"/>
  <c r="M15"/>
  <c r="M4"/>
  <c r="AC4" s="1"/>
  <c r="AD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T5" i="52" l="1"/>
  <c r="O5"/>
  <c r="Q5" s="1"/>
  <c r="M6" i="53"/>
  <c r="V6" s="1"/>
  <c r="L6"/>
  <c r="U6" s="1"/>
  <c r="K6"/>
  <c r="T6" s="1"/>
  <c r="O6"/>
  <c r="J6"/>
  <c r="S6" s="1"/>
  <c r="N6"/>
  <c r="W6" s="1"/>
  <c r="N5" i="24"/>
  <c r="AC5" s="1"/>
  <c r="AD5" s="1"/>
  <c r="BP99" i="14"/>
  <c r="AC4" i="28"/>
  <c r="AD4" s="1"/>
  <c r="Q9" i="44"/>
  <c r="BQ99" i="14"/>
  <c r="BN99"/>
  <c r="BO99"/>
  <c r="M7" i="44"/>
  <c r="O4" i="14"/>
  <c r="A7" i="44"/>
  <c r="B7"/>
  <c r="N6" i="24"/>
  <c r="AC6" s="1"/>
  <c r="AD6" s="1"/>
  <c r="AF9" i="44"/>
  <c r="N6" i="27"/>
  <c r="AC6" s="1"/>
  <c r="AD6" s="1"/>
  <c r="N6" i="28"/>
  <c r="AC6" s="1"/>
  <c r="AD6" s="1"/>
  <c r="N6" i="29"/>
  <c r="AC6" s="1"/>
  <c r="AD6" s="1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Q10" i="44" l="1"/>
  <c r="M5" i="26"/>
  <c r="AC5" s="1"/>
  <c r="AD5" s="1"/>
  <c r="K7" i="53"/>
  <c r="T7" s="1"/>
  <c r="O7"/>
  <c r="J7"/>
  <c r="S7" s="1"/>
  <c r="N7" i="24" s="1"/>
  <c r="AC7" s="1"/>
  <c r="AD7" s="1"/>
  <c r="N7" i="53"/>
  <c r="W7" s="1"/>
  <c r="M7"/>
  <c r="V7" s="1"/>
  <c r="L7"/>
  <c r="U7" s="1"/>
  <c r="T6" i="52"/>
  <c r="M6" i="26" s="1"/>
  <c r="AC6" s="1"/>
  <c r="AD6" s="1"/>
  <c r="O6" i="52"/>
  <c r="Q6" s="1"/>
  <c r="M8" i="44"/>
  <c r="G4" i="62"/>
  <c r="A8" i="44"/>
  <c r="B8"/>
  <c r="D7"/>
  <c r="AF10"/>
  <c r="N7" i="27"/>
  <c r="AC7" s="1"/>
  <c r="AD7" s="1"/>
  <c r="N7" i="29"/>
  <c r="AC7" s="1"/>
  <c r="AD7" s="1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BA99" l="1"/>
  <c r="N7" i="26"/>
  <c r="T7" i="52"/>
  <c r="M7" i="26" s="1"/>
  <c r="AC7" s="1"/>
  <c r="AD7" s="1"/>
  <c r="O7" i="52"/>
  <c r="Q7" s="1"/>
  <c r="Q11" i="44"/>
  <c r="N7" i="28"/>
  <c r="AC7" s="1"/>
  <c r="AD7" s="1"/>
  <c r="M8" i="53"/>
  <c r="V8" s="1"/>
  <c r="L8"/>
  <c r="U8" s="1"/>
  <c r="K8"/>
  <c r="T8" s="1"/>
  <c r="O8"/>
  <c r="J8"/>
  <c r="S8" s="1"/>
  <c r="N8" i="24" s="1"/>
  <c r="AC8" s="1"/>
  <c r="AD8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AC8" s="1"/>
  <c r="AD8" s="1"/>
  <c r="N8" i="26"/>
  <c r="N8" i="27"/>
  <c r="AC8" s="1"/>
  <c r="AD8" s="1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Q12" i="44" l="1"/>
  <c r="K9" i="53"/>
  <c r="T9" s="1"/>
  <c r="O9"/>
  <c r="J9"/>
  <c r="S9" s="1"/>
  <c r="N9"/>
  <c r="W9" s="1"/>
  <c r="M9"/>
  <c r="V9" s="1"/>
  <c r="L9"/>
  <c r="U9" s="1"/>
  <c r="N8" i="29"/>
  <c r="AC8" s="1"/>
  <c r="AD8" s="1"/>
  <c r="G9" i="44"/>
  <c r="T8" i="52"/>
  <c r="M8" i="26" s="1"/>
  <c r="AC8" s="1"/>
  <c r="AD8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AC9" s="1"/>
  <c r="AD9" s="1"/>
  <c r="N9" i="28"/>
  <c r="AC9" s="1"/>
  <c r="AD9" s="1"/>
  <c r="N9" i="29"/>
  <c r="AC9" s="1"/>
  <c r="AD9" s="1"/>
  <c r="N9" i="26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M10" i="53"/>
  <c r="V10" s="1"/>
  <c r="L10"/>
  <c r="U10" s="1"/>
  <c r="K10"/>
  <c r="T10" s="1"/>
  <c r="O10"/>
  <c r="J10"/>
  <c r="S10" s="1"/>
  <c r="N10"/>
  <c r="W10" s="1"/>
  <c r="N10" i="29" s="1"/>
  <c r="AC10" s="1"/>
  <c r="AD10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C10" s="1"/>
  <c r="AD10" s="1"/>
  <c r="AF13" i="44"/>
  <c r="N10" i="26"/>
  <c r="N10" i="27"/>
  <c r="AC10" s="1"/>
  <c r="AD10" s="1"/>
  <c r="N10" i="28"/>
  <c r="AC10" s="1"/>
  <c r="AD10" s="1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Q14"/>
  <c r="T10" i="52"/>
  <c r="M10" i="26" s="1"/>
  <c r="AC10" s="1"/>
  <c r="AD10" s="1"/>
  <c r="O10" i="52"/>
  <c r="Q10" s="1"/>
  <c r="K11" i="53"/>
  <c r="T11" s="1"/>
  <c r="O11"/>
  <c r="J11"/>
  <c r="S11" s="1"/>
  <c r="N11"/>
  <c r="W11" s="1"/>
  <c r="M11"/>
  <c r="V11" s="1"/>
  <c r="L11"/>
  <c r="U11" s="1"/>
  <c r="N11" i="27" s="1"/>
  <c r="AC11" s="1"/>
  <c r="AD11" s="1"/>
  <c r="G6" i="61"/>
  <c r="O6" s="1"/>
  <c r="M9" i="26"/>
  <c r="AC9" s="1"/>
  <c r="AD9" s="1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4"/>
  <c r="AC11" s="1"/>
  <c r="AD11" s="1"/>
  <c r="N11" i="26"/>
  <c r="N11" i="28"/>
  <c r="AC11" s="1"/>
  <c r="AD11" s="1"/>
  <c r="N11" i="29"/>
  <c r="AC11" s="1"/>
  <c r="AD11" s="1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V6" i="61"/>
  <c r="Q15" i="44"/>
  <c r="T11" i="52"/>
  <c r="M11" i="26" s="1"/>
  <c r="AC11" s="1"/>
  <c r="AD11" s="1"/>
  <c r="O11" i="52"/>
  <c r="Q11" s="1"/>
  <c r="M12" i="53"/>
  <c r="V12" s="1"/>
  <c r="L12"/>
  <c r="U12" s="1"/>
  <c r="K12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C12" s="1"/>
  <c r="AD12" s="1"/>
  <c r="AF15" i="44"/>
  <c r="N12" i="27"/>
  <c r="AC12" s="1"/>
  <c r="AD12" s="1"/>
  <c r="N12" i="28"/>
  <c r="AC12" s="1"/>
  <c r="AD12" s="1"/>
  <c r="N12" i="29"/>
  <c r="AC12" s="1"/>
  <c r="AD12" s="1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V9" i="62"/>
  <c r="T12" i="52"/>
  <c r="M12" i="26" s="1"/>
  <c r="AC12" s="1"/>
  <c r="AD12" s="1"/>
  <c r="O12" i="52"/>
  <c r="Q12" s="1"/>
  <c r="Q16" i="44"/>
  <c r="K13" i="53"/>
  <c r="T13" s="1"/>
  <c r="N13" i="26" s="1"/>
  <c r="O13" i="53"/>
  <c r="J13"/>
  <c r="S13" s="1"/>
  <c r="N13"/>
  <c r="W13" s="1"/>
  <c r="N13" i="29" s="1"/>
  <c r="AC13" s="1"/>
  <c r="AD13" s="1"/>
  <c r="M13" i="53"/>
  <c r="V13" s="1"/>
  <c r="L13"/>
  <c r="U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AC13" s="1"/>
  <c r="AD13" s="1"/>
  <c r="N13" i="27"/>
  <c r="AC13" s="1"/>
  <c r="AD13" s="1"/>
  <c r="N13" i="28"/>
  <c r="AC13" s="1"/>
  <c r="AD13" s="1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M14" i="53"/>
  <c r="V14" s="1"/>
  <c r="L14"/>
  <c r="U14" s="1"/>
  <c r="K14"/>
  <c r="T14" s="1"/>
  <c r="O14"/>
  <c r="J14"/>
  <c r="S14" s="1"/>
  <c r="N14" i="24" s="1"/>
  <c r="AC14" s="1"/>
  <c r="AD14" s="1"/>
  <c r="N14" i="53"/>
  <c r="W14" s="1"/>
  <c r="N14" i="29" s="1"/>
  <c r="AC14" s="1"/>
  <c r="AD14" s="1"/>
  <c r="Q17" i="44"/>
  <c r="T13" i="52"/>
  <c r="M13" i="26" s="1"/>
  <c r="AC13" s="1"/>
  <c r="AD13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AC14" s="1"/>
  <c r="AD14" s="1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T14" i="52" l="1"/>
  <c r="M14" i="26" s="1"/>
  <c r="AC14" s="1"/>
  <c r="AD14" s="1"/>
  <c r="O14" i="52"/>
  <c r="Q14" s="1"/>
  <c r="G15" i="44"/>
  <c r="Q18"/>
  <c r="K15" i="53"/>
  <c r="T15" s="1"/>
  <c r="N15" i="26" s="1"/>
  <c r="O15" i="53"/>
  <c r="J15"/>
  <c r="S15" s="1"/>
  <c r="N15" i="24" s="1"/>
  <c r="AC15" s="1"/>
  <c r="AD15" s="1"/>
  <c r="N15" i="53"/>
  <c r="W15" s="1"/>
  <c r="M15"/>
  <c r="V15" s="1"/>
  <c r="N15" i="28" s="1"/>
  <c r="AC15" s="1"/>
  <c r="AD15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N15" i="29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G16"/>
  <c r="M16" i="53"/>
  <c r="V16" s="1"/>
  <c r="L16"/>
  <c r="U16" s="1"/>
  <c r="K16"/>
  <c r="T16" s="1"/>
  <c r="O16"/>
  <c r="J16"/>
  <c r="S16" s="1"/>
  <c r="N16"/>
  <c r="W16" s="1"/>
  <c r="T15" i="52"/>
  <c r="M15" i="26" s="1"/>
  <c r="AC15" s="1"/>
  <c r="AD15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C16" s="1"/>
  <c r="AD16" s="1"/>
  <c r="AF19" i="44"/>
  <c r="N16" i="29"/>
  <c r="AC16" s="1"/>
  <c r="AD16" s="1"/>
  <c r="N16" i="26"/>
  <c r="N16" i="27"/>
  <c r="AC16" s="1"/>
  <c r="AD16" s="1"/>
  <c r="N16" i="28"/>
  <c r="AC16" s="1"/>
  <c r="AD16" s="1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G17"/>
  <c r="J16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AC16" s="1"/>
  <c r="AD1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AC17" s="1"/>
  <c r="AD17" s="1"/>
  <c r="N17" i="29"/>
  <c r="AC17" s="1"/>
  <c r="AD17" s="1"/>
  <c r="N17" i="26"/>
  <c r="N17" i="27"/>
  <c r="AC17" s="1"/>
  <c r="AD17" s="1"/>
  <c r="N17" i="28"/>
  <c r="AC17" s="1"/>
  <c r="AD17" s="1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Q21"/>
  <c r="M18" i="53"/>
  <c r="V18" s="1"/>
  <c r="L18"/>
  <c r="U18" s="1"/>
  <c r="K18"/>
  <c r="T18" s="1"/>
  <c r="N18" i="26" s="1"/>
  <c r="O18" i="53"/>
  <c r="J18"/>
  <c r="S18" s="1"/>
  <c r="N18"/>
  <c r="W18" s="1"/>
  <c r="N18" i="29" s="1"/>
  <c r="AC18" s="1"/>
  <c r="AD18" s="1"/>
  <c r="T17" i="52"/>
  <c r="M17" i="26" s="1"/>
  <c r="AC17" s="1"/>
  <c r="AD17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C18" s="1"/>
  <c r="AD18" s="1"/>
  <c r="AF21" i="44"/>
  <c r="N18" i="27"/>
  <c r="AC18" s="1"/>
  <c r="AD18" s="1"/>
  <c r="N18" i="28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T18" i="52"/>
  <c r="M18" i="26" s="1"/>
  <c r="AC18" s="1"/>
  <c r="AD18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AC19" s="1"/>
  <c r="AD19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AC19" s="1"/>
  <c r="AD19" s="1"/>
  <c r="N19" i="29"/>
  <c r="AC19" s="1"/>
  <c r="AD19" s="1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J19" i="44"/>
  <c r="M20" i="53"/>
  <c r="V20" s="1"/>
  <c r="L20"/>
  <c r="U20" s="1"/>
  <c r="K20"/>
  <c r="T20" s="1"/>
  <c r="O20"/>
  <c r="J20"/>
  <c r="S20" s="1"/>
  <c r="N20" i="24" s="1"/>
  <c r="AC20" s="1"/>
  <c r="AD20" s="1"/>
  <c r="N20" i="53"/>
  <c r="W20" s="1"/>
  <c r="T19" i="52"/>
  <c r="M19" i="26" s="1"/>
  <c r="AC19" s="1"/>
  <c r="AD19" s="1"/>
  <c r="O19" i="52"/>
  <c r="Q19" s="1"/>
  <c r="Q23" i="44"/>
  <c r="V15" i="63"/>
  <c r="M21" i="44"/>
  <c r="O16" i="62"/>
  <c r="V16"/>
  <c r="V16" i="61"/>
  <c r="O16"/>
  <c r="V16" i="63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9"/>
  <c r="AC20" s="1"/>
  <c r="AD20" s="1"/>
  <c r="N20" i="26"/>
  <c r="N20" i="27"/>
  <c r="AC20" s="1"/>
  <c r="AD20" s="1"/>
  <c r="N20" i="28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G17" i="63" l="1"/>
  <c r="O17" s="1"/>
  <c r="T20" i="52"/>
  <c r="M20" i="26" s="1"/>
  <c r="AC20" s="1"/>
  <c r="AD20" s="1"/>
  <c r="O20" i="52"/>
  <c r="Q20" s="1"/>
  <c r="Q24" i="44"/>
  <c r="K21" i="53"/>
  <c r="T21" s="1"/>
  <c r="N21" i="26" s="1"/>
  <c r="O21" i="53"/>
  <c r="J21"/>
  <c r="S21" s="1"/>
  <c r="N21"/>
  <c r="W21" s="1"/>
  <c r="M21"/>
  <c r="V21" s="1"/>
  <c r="N21" i="28" s="1"/>
  <c r="AC21" s="1"/>
  <c r="AD21" s="1"/>
  <c r="L21" i="53"/>
  <c r="U21" s="1"/>
  <c r="N21" i="27" s="1"/>
  <c r="AC21" s="1"/>
  <c r="AD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AC21" s="1"/>
  <c r="AD21" s="1"/>
  <c r="N21" i="29"/>
  <c r="AC21" s="1"/>
  <c r="AD21" s="1"/>
  <c r="AG16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J21"/>
  <c r="Q25"/>
  <c r="T21" i="52"/>
  <c r="M21" i="26" s="1"/>
  <c r="AC21" s="1"/>
  <c r="AD21" s="1"/>
  <c r="O21" i="52"/>
  <c r="Q21" s="1"/>
  <c r="M22" i="53"/>
  <c r="V22" s="1"/>
  <c r="N22" i="28" s="1"/>
  <c r="AC22" s="1"/>
  <c r="AD22" s="1"/>
  <c r="L22" i="53"/>
  <c r="U22" s="1"/>
  <c r="N22" i="27" s="1"/>
  <c r="AC22" s="1"/>
  <c r="AD22" s="1"/>
  <c r="K22" i="53"/>
  <c r="T22" s="1"/>
  <c r="O22"/>
  <c r="J22"/>
  <c r="S22" s="1"/>
  <c r="N22" i="24" s="1"/>
  <c r="AC22" s="1"/>
  <c r="AD22" s="1"/>
  <c r="N22" i="53"/>
  <c r="W22" s="1"/>
  <c r="N22" i="29" s="1"/>
  <c r="AC22" s="1"/>
  <c r="AD22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J22"/>
  <c r="Q26"/>
  <c r="T22" i="52"/>
  <c r="M22" i="26" s="1"/>
  <c r="AC22" s="1"/>
  <c r="AD22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AC23" s="1"/>
  <c r="AD23" s="1"/>
  <c r="N23" i="53"/>
  <c r="W23" s="1"/>
  <c r="M23"/>
  <c r="V23" s="1"/>
  <c r="L2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8"/>
  <c r="AC23" s="1"/>
  <c r="AD23" s="1"/>
  <c r="N23" i="29"/>
  <c r="AC23" s="1"/>
  <c r="AD23" s="1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G24" i="44" l="1"/>
  <c r="J23"/>
  <c r="O20" i="61"/>
  <c r="Q27" i="44"/>
  <c r="M24" i="53"/>
  <c r="V24" s="1"/>
  <c r="N24" i="28" s="1"/>
  <c r="AC24" s="1"/>
  <c r="AD24" s="1"/>
  <c r="L24" i="53"/>
  <c r="U24" s="1"/>
  <c r="N24" i="27" s="1"/>
  <c r="AC24" s="1"/>
  <c r="AD24" s="1"/>
  <c r="K24" i="53"/>
  <c r="T24" s="1"/>
  <c r="N24" i="26" s="1"/>
  <c r="O24" i="53"/>
  <c r="J24"/>
  <c r="S24" s="1"/>
  <c r="N24"/>
  <c r="W24" s="1"/>
  <c r="T23" i="52"/>
  <c r="M23" i="26" s="1"/>
  <c r="AC23" s="1"/>
  <c r="AD23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N24" i="24"/>
  <c r="AC24" s="1"/>
  <c r="AD24" s="1"/>
  <c r="AF27" i="44"/>
  <c r="N24" i="29"/>
  <c r="AC24" s="1"/>
  <c r="AD24" s="1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O19" l="1"/>
  <c r="G25" i="44"/>
  <c r="J25" s="1"/>
  <c r="K25" i="53"/>
  <c r="T25" s="1"/>
  <c r="N25" i="26" s="1"/>
  <c r="O25" i="53"/>
  <c r="J25"/>
  <c r="S25" s="1"/>
  <c r="N25" i="24" s="1"/>
  <c r="AC25" s="1"/>
  <c r="AD25" s="1"/>
  <c r="N25" i="53"/>
  <c r="W25" s="1"/>
  <c r="M25"/>
  <c r="V25" s="1"/>
  <c r="N25" i="28" s="1"/>
  <c r="AC25" s="1"/>
  <c r="AD25" s="1"/>
  <c r="L25" i="53"/>
  <c r="U25" s="1"/>
  <c r="T24" i="52"/>
  <c r="M24" i="26" s="1"/>
  <c r="AC24" s="1"/>
  <c r="AD24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AC25" s="1"/>
  <c r="AD25" s="1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G26"/>
  <c r="M26" i="53"/>
  <c r="V26" s="1"/>
  <c r="L26"/>
  <c r="U26" s="1"/>
  <c r="K26"/>
  <c r="T26" s="1"/>
  <c r="O26"/>
  <c r="J26"/>
  <c r="S26" s="1"/>
  <c r="N26"/>
  <c r="W26" s="1"/>
  <c r="T25" i="52"/>
  <c r="M25" i="26" s="1"/>
  <c r="AC25" s="1"/>
  <c r="AD25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C26" s="1"/>
  <c r="AD26" s="1"/>
  <c r="AF29" i="44"/>
  <c r="N26" i="28"/>
  <c r="AC26" s="1"/>
  <c r="AD26" s="1"/>
  <c r="N26" i="29"/>
  <c r="AC26" s="1"/>
  <c r="AD26" s="1"/>
  <c r="N26" i="26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Q30" i="44"/>
  <c r="T26" i="52"/>
  <c r="M26" i="26" s="1"/>
  <c r="AC26" s="1"/>
  <c r="AD26" s="1"/>
  <c r="O26" i="52"/>
  <c r="Q26" s="1"/>
  <c r="K27" i="53"/>
  <c r="T27" s="1"/>
  <c r="O27"/>
  <c r="J27"/>
  <c r="S27" s="1"/>
  <c r="N27"/>
  <c r="W27" s="1"/>
  <c r="M27"/>
  <c r="V27" s="1"/>
  <c r="N27" i="28" s="1"/>
  <c r="AC27" s="1"/>
  <c r="AD27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R25"/>
  <c r="D27" i="44"/>
  <c r="A28"/>
  <c r="H25" i="14"/>
  <c r="B28" i="44"/>
  <c r="AF30"/>
  <c r="N27" i="24"/>
  <c r="AC27" s="1"/>
  <c r="AD27" s="1"/>
  <c r="N27" i="29"/>
  <c r="AC27" s="1"/>
  <c r="AD27" s="1"/>
  <c r="N27" i="27"/>
  <c r="AC27" s="1"/>
  <c r="AD27" s="1"/>
  <c r="N27" i="26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AO25" i="14"/>
  <c r="E25" i="62" s="1"/>
  <c r="U25" i="14"/>
  <c r="AM24"/>
  <c r="E24" i="61" s="1"/>
  <c r="AL23" i="14"/>
  <c r="D23" i="61" s="1"/>
  <c r="Q31" i="44" l="1"/>
  <c r="T27" i="52"/>
  <c r="M27" i="26" s="1"/>
  <c r="AC27" s="1"/>
  <c r="AD27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AC28" s="1"/>
  <c r="AD28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AC28" s="1"/>
  <c r="AD28" s="1"/>
  <c r="N28" i="29"/>
  <c r="AC28" s="1"/>
  <c r="AD28" s="1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4" i="62" l="1"/>
  <c r="G29" i="44"/>
  <c r="V23" i="61"/>
  <c r="J28" i="44"/>
  <c r="K29" i="53"/>
  <c r="T29" s="1"/>
  <c r="N29" i="26" s="1"/>
  <c r="O29" i="53"/>
  <c r="J29"/>
  <c r="S29" s="1"/>
  <c r="N29"/>
  <c r="W29" s="1"/>
  <c r="M29"/>
  <c r="V29" s="1"/>
  <c r="N29" i="28" s="1"/>
  <c r="AC29" s="1"/>
  <c r="AD29" s="1"/>
  <c r="L29" i="53"/>
  <c r="U29" s="1"/>
  <c r="T28" i="52"/>
  <c r="M28" i="26" s="1"/>
  <c r="AC28" s="1"/>
  <c r="AD28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AC29" s="1"/>
  <c r="AD29" s="1"/>
  <c r="N29" i="27"/>
  <c r="AC29" s="1"/>
  <c r="AD29" s="1"/>
  <c r="N29" i="29"/>
  <c r="AC29" s="1"/>
  <c r="AD29" s="1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T29" i="52"/>
  <c r="M29" i="26" s="1"/>
  <c r="AC29" s="1"/>
  <c r="AD29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/>
  <c r="W30" s="1"/>
  <c r="N30" i="29" s="1"/>
  <c r="AC30" s="1"/>
  <c r="AD30" s="1"/>
  <c r="Q33" i="44"/>
  <c r="M31"/>
  <c r="G30"/>
  <c r="V28" i="14"/>
  <c r="AQ28" s="1"/>
  <c r="E28" i="63" s="1"/>
  <c r="T28" i="14"/>
  <c r="R28"/>
  <c r="O28"/>
  <c r="D30" i="44"/>
  <c r="A31"/>
  <c r="H28" i="14"/>
  <c r="B31" i="44"/>
  <c r="N30" i="24"/>
  <c r="AC30" s="1"/>
  <c r="AD30" s="1"/>
  <c r="AF33" i="44"/>
  <c r="N30" i="28"/>
  <c r="AC30" s="1"/>
  <c r="AD30" s="1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J30" s="1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K31" i="53" l="1"/>
  <c r="T31" s="1"/>
  <c r="N31" i="26" s="1"/>
  <c r="O31" i="53"/>
  <c r="J31"/>
  <c r="S31" s="1"/>
  <c r="N31"/>
  <c r="W31" s="1"/>
  <c r="M31"/>
  <c r="V31" s="1"/>
  <c r="N31" i="28" s="1"/>
  <c r="AC31" s="1"/>
  <c r="AD31" s="1"/>
  <c r="L31" i="53"/>
  <c r="U31" s="1"/>
  <c r="T30" i="52"/>
  <c r="M30" i="26" s="1"/>
  <c r="AC30" s="1"/>
  <c r="AD30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AC31" s="1"/>
  <c r="AD31" s="1"/>
  <c r="N31" i="29"/>
  <c r="AC31" s="1"/>
  <c r="AD31" s="1"/>
  <c r="N31" i="27"/>
  <c r="AC31" s="1"/>
  <c r="AD31" s="1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H32" i="44" l="1"/>
  <c r="J31"/>
  <c r="T31" i="52"/>
  <c r="M31" i="26" s="1"/>
  <c r="AC31" s="1"/>
  <c r="AD31" s="1"/>
  <c r="O31" i="52"/>
  <c r="Q31" s="1"/>
  <c r="Q35" i="44"/>
  <c r="M32" i="53"/>
  <c r="V32" s="1"/>
  <c r="L32"/>
  <c r="U32" s="1"/>
  <c r="K32"/>
  <c r="T32" s="1"/>
  <c r="O32"/>
  <c r="J32"/>
  <c r="S32" s="1"/>
  <c r="N32" i="24" s="1"/>
  <c r="AC32" s="1"/>
  <c r="AD32" s="1"/>
  <c r="N32" i="53"/>
  <c r="W32" s="1"/>
  <c r="N32" i="29" s="1"/>
  <c r="AC32" s="1"/>
  <c r="AD32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7"/>
  <c r="AC32" s="1"/>
  <c r="AD32" s="1"/>
  <c r="N32" i="28"/>
  <c r="AC32" s="1"/>
  <c r="AD32" s="1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Q36"/>
  <c r="K33" i="53"/>
  <c r="T33" s="1"/>
  <c r="O33"/>
  <c r="J33"/>
  <c r="S33" s="1"/>
  <c r="N33" i="24" s="1"/>
  <c r="AC33" s="1"/>
  <c r="AD33" s="1"/>
  <c r="N33" i="53"/>
  <c r="W33" s="1"/>
  <c r="M33"/>
  <c r="V33" s="1"/>
  <c r="L33"/>
  <c r="U33" s="1"/>
  <c r="T32" i="52"/>
  <c r="M32" i="26" s="1"/>
  <c r="AC32" s="1"/>
  <c r="AD32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AC33" s="1"/>
  <c r="AD33" s="1"/>
  <c r="N33" i="28"/>
  <c r="AC33" s="1"/>
  <c r="AD33" s="1"/>
  <c r="N33" i="29"/>
  <c r="AC33" s="1"/>
  <c r="AD33" s="1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T33" i="52"/>
  <c r="M33" i="26" s="1"/>
  <c r="AC33" s="1"/>
  <c r="AD33" s="1"/>
  <c r="O33" i="52"/>
  <c r="Q33" s="1"/>
  <c r="M34" i="53"/>
  <c r="V34" s="1"/>
  <c r="L34"/>
  <c r="U34" s="1"/>
  <c r="K34"/>
  <c r="T34" s="1"/>
  <c r="N34" i="26" s="1"/>
  <c r="O34" i="53"/>
  <c r="J34"/>
  <c r="S34" s="1"/>
  <c r="N34"/>
  <c r="W34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N34" i="24"/>
  <c r="AC34" s="1"/>
  <c r="AD34" s="1"/>
  <c r="AF37" i="44"/>
  <c r="N34" i="27"/>
  <c r="AC34" s="1"/>
  <c r="AD34" s="1"/>
  <c r="N34" i="28"/>
  <c r="AC34" s="1"/>
  <c r="AD34" s="1"/>
  <c r="N34" i="29"/>
  <c r="AC34" s="1"/>
  <c r="AD34" s="1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G35" i="44" l="1"/>
  <c r="Q38"/>
  <c r="T34" i="52"/>
  <c r="M34" i="26" s="1"/>
  <c r="AC34" s="1"/>
  <c r="AD34" s="1"/>
  <c r="O34" i="52"/>
  <c r="Q34" s="1"/>
  <c r="K35" i="53"/>
  <c r="T35" s="1"/>
  <c r="O35"/>
  <c r="J35"/>
  <c r="S35" s="1"/>
  <c r="N35" i="24" s="1"/>
  <c r="AC35" s="1"/>
  <c r="AD35" s="1"/>
  <c r="N35" i="53"/>
  <c r="W35" s="1"/>
  <c r="M35"/>
  <c r="V35" s="1"/>
  <c r="L35"/>
  <c r="U35" s="1"/>
  <c r="M36" i="44"/>
  <c r="V31" i="62"/>
  <c r="O31"/>
  <c r="V30" i="61"/>
  <c r="O30"/>
  <c r="G31"/>
  <c r="G31" i="63"/>
  <c r="V33" i="14"/>
  <c r="T33"/>
  <c r="R33"/>
  <c r="B36" i="44"/>
  <c r="A36"/>
  <c r="H33" i="14"/>
  <c r="D35" i="44"/>
  <c r="AF38"/>
  <c r="N35" i="28"/>
  <c r="AC35" s="1"/>
  <c r="AD35" s="1"/>
  <c r="N35" i="29"/>
  <c r="AC35" s="1"/>
  <c r="AD35" s="1"/>
  <c r="N35" i="26"/>
  <c r="N35" i="27"/>
  <c r="AC35" s="1"/>
  <c r="AD35" s="1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M33" i="14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Q39"/>
  <c r="M36" i="53"/>
  <c r="V36" s="1"/>
  <c r="L36"/>
  <c r="U36" s="1"/>
  <c r="K36"/>
  <c r="T36" s="1"/>
  <c r="O36"/>
  <c r="J36"/>
  <c r="S36" s="1"/>
  <c r="N36"/>
  <c r="W36" s="1"/>
  <c r="T35" i="52"/>
  <c r="M35" i="26" s="1"/>
  <c r="AC35" s="1"/>
  <c r="AD35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C36" s="1"/>
  <c r="AD36" s="1"/>
  <c r="AF39" i="44"/>
  <c r="N36" i="27"/>
  <c r="AC36" s="1"/>
  <c r="AD36" s="1"/>
  <c r="N36" i="28"/>
  <c r="AC36" s="1"/>
  <c r="AD36" s="1"/>
  <c r="N36" i="29"/>
  <c r="AC36" s="1"/>
  <c r="AD36" s="1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J36" i="44" l="1"/>
  <c r="H37"/>
  <c r="V33" i="61"/>
  <c r="T36" i="52"/>
  <c r="M36" i="26" s="1"/>
  <c r="AC36" s="1"/>
  <c r="AD36" s="1"/>
  <c r="O36" i="52"/>
  <c r="Q36" s="1"/>
  <c r="G37" i="44"/>
  <c r="K37" i="53"/>
  <c r="T37" s="1"/>
  <c r="O37"/>
  <c r="J37"/>
  <c r="S37" s="1"/>
  <c r="N37" i="24" s="1"/>
  <c r="AC37" s="1"/>
  <c r="AD37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AC37" s="1"/>
  <c r="AD37" s="1"/>
  <c r="N37" i="29"/>
  <c r="AC37" s="1"/>
  <c r="AD37" s="1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AC38" s="1"/>
  <c r="AD38" s="1"/>
  <c r="N38" i="53"/>
  <c r="W38" s="1"/>
  <c r="Q41" i="44"/>
  <c r="T37" i="52"/>
  <c r="M37" i="26" s="1"/>
  <c r="AC37" s="1"/>
  <c r="AD37" s="1"/>
  <c r="O37" i="52"/>
  <c r="Q37" s="1"/>
  <c r="M39" i="44"/>
  <c r="V33" i="62"/>
  <c r="O33"/>
  <c r="O33" i="63"/>
  <c r="V33"/>
  <c r="R36" i="14"/>
  <c r="T36"/>
  <c r="AO36" s="1"/>
  <c r="E36" i="62" s="1"/>
  <c r="V36" i="14"/>
  <c r="O36"/>
  <c r="B39" i="44"/>
  <c r="A39"/>
  <c r="H36" i="14"/>
  <c r="D38" i="44"/>
  <c r="AF41"/>
  <c r="N38" i="29"/>
  <c r="AC38" s="1"/>
  <c r="AD38" s="1"/>
  <c r="N38" i="26"/>
  <c r="N38" i="28"/>
  <c r="AC38" s="1"/>
  <c r="AD38" s="1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Q42"/>
  <c r="T38" i="52"/>
  <c r="M38" i="26" s="1"/>
  <c r="AC38" s="1"/>
  <c r="AD38" s="1"/>
  <c r="O38" i="52"/>
  <c r="Q38" s="1"/>
  <c r="K39" i="53"/>
  <c r="T39" s="1"/>
  <c r="O39"/>
  <c r="J39"/>
  <c r="S39" s="1"/>
  <c r="N39"/>
  <c r="W39" s="1"/>
  <c r="M39"/>
  <c r="V39" s="1"/>
  <c r="N39" i="28" s="1"/>
  <c r="AC39" s="1"/>
  <c r="AD39" s="1"/>
  <c r="L39" i="53"/>
  <c r="U39" s="1"/>
  <c r="M40" i="44"/>
  <c r="V34" i="63"/>
  <c r="O34"/>
  <c r="V34" i="62"/>
  <c r="O34"/>
  <c r="G36"/>
  <c r="G34" i="61"/>
  <c r="O37" i="14"/>
  <c r="T37"/>
  <c r="AO37" s="1"/>
  <c r="E37" i="62" s="1"/>
  <c r="R37" i="14"/>
  <c r="V37"/>
  <c r="B40" i="44"/>
  <c r="A40"/>
  <c r="H37" i="14"/>
  <c r="D39" i="44"/>
  <c r="AF42"/>
  <c r="N39" i="24"/>
  <c r="AC39" s="1"/>
  <c r="AD39" s="1"/>
  <c r="N39" i="29"/>
  <c r="AC39" s="1"/>
  <c r="AD39" s="1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T39" i="52"/>
  <c r="M39" i="26" s="1"/>
  <c r="AC39" s="1"/>
  <c r="AD39" s="1"/>
  <c r="O39" i="52"/>
  <c r="Q39" s="1"/>
  <c r="M40" i="53"/>
  <c r="V40" s="1"/>
  <c r="L40"/>
  <c r="U40" s="1"/>
  <c r="N40" i="27" s="1"/>
  <c r="AC40" s="1"/>
  <c r="AD40" s="1"/>
  <c r="K40" i="53"/>
  <c r="T40" s="1"/>
  <c r="N40" i="26" s="1"/>
  <c r="O40" i="53"/>
  <c r="J40"/>
  <c r="S40" s="1"/>
  <c r="N40"/>
  <c r="W40" s="1"/>
  <c r="Q43" i="44"/>
  <c r="M41"/>
  <c r="V35" i="63"/>
  <c r="O35"/>
  <c r="O36" i="61"/>
  <c r="V36"/>
  <c r="G36" i="63"/>
  <c r="V35" i="61"/>
  <c r="G35" i="62"/>
  <c r="O36"/>
  <c r="V36"/>
  <c r="V34" i="61"/>
  <c r="O34"/>
  <c r="G37" i="62"/>
  <c r="G40" i="44"/>
  <c r="V38" i="14"/>
  <c r="AQ38" s="1"/>
  <c r="E38" i="63" s="1"/>
  <c r="O38" i="14"/>
  <c r="R38"/>
  <c r="T38"/>
  <c r="B41" i="44"/>
  <c r="A41"/>
  <c r="H38" i="14"/>
  <c r="D40" i="44"/>
  <c r="N40" i="24"/>
  <c r="AC40" s="1"/>
  <c r="AD40" s="1"/>
  <c r="AF43" i="44"/>
  <c r="N40" i="28"/>
  <c r="AC40" s="1"/>
  <c r="AD40" s="1"/>
  <c r="N40" i="29"/>
  <c r="AC40" s="1"/>
  <c r="AD40" s="1"/>
  <c r="AG34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M38" i="14"/>
  <c r="E38" i="61" s="1"/>
  <c r="AN38" i="14"/>
  <c r="D38" i="62" s="1"/>
  <c r="U38" i="14"/>
  <c r="AQ37"/>
  <c r="E37" i="63" s="1"/>
  <c r="Q39" i="14"/>
  <c r="S39"/>
  <c r="AR35"/>
  <c r="AM37"/>
  <c r="E37" i="61" s="1"/>
  <c r="G37" s="1"/>
  <c r="H41" i="44" l="1"/>
  <c r="K41" i="53"/>
  <c r="T41" s="1"/>
  <c r="O41"/>
  <c r="J41"/>
  <c r="S41" s="1"/>
  <c r="N41"/>
  <c r="W41" s="1"/>
  <c r="M41"/>
  <c r="V41" s="1"/>
  <c r="N41" i="28" s="1"/>
  <c r="AC41" s="1"/>
  <c r="AD41" s="1"/>
  <c r="L41" i="53"/>
  <c r="U41" s="1"/>
  <c r="T40" i="52"/>
  <c r="M40" i="26" s="1"/>
  <c r="AC40" s="1"/>
  <c r="AD40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4"/>
  <c r="AC41" s="1"/>
  <c r="AD41" s="1"/>
  <c r="N41" i="29"/>
  <c r="AC41" s="1"/>
  <c r="AD41" s="1"/>
  <c r="N41" i="26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G42" i="44" l="1"/>
  <c r="J41"/>
  <c r="T41" i="52"/>
  <c r="M41" i="26" s="1"/>
  <c r="AC41" s="1"/>
  <c r="AD41" s="1"/>
  <c r="O41" i="52"/>
  <c r="Q41" s="1"/>
  <c r="Q45" i="44"/>
  <c r="M42" i="53"/>
  <c r="V42" s="1"/>
  <c r="L42"/>
  <c r="U42" s="1"/>
  <c r="N42" i="27" s="1"/>
  <c r="AC42" s="1"/>
  <c r="AD42" s="1"/>
  <c r="K42" i="53"/>
  <c r="T42" s="1"/>
  <c r="O42"/>
  <c r="J42"/>
  <c r="S42" s="1"/>
  <c r="N42" i="24" s="1"/>
  <c r="AC42" s="1"/>
  <c r="AD42" s="1"/>
  <c r="N42" i="53"/>
  <c r="W42" s="1"/>
  <c r="N42" i="29" s="1"/>
  <c r="AC42" s="1"/>
  <c r="AD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8"/>
  <c r="AC42" s="1"/>
  <c r="AD42" s="1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J42" i="44" l="1"/>
  <c r="Q46"/>
  <c r="K43" i="53"/>
  <c r="T43" s="1"/>
  <c r="O43"/>
  <c r="J43"/>
  <c r="S43" s="1"/>
  <c r="N43"/>
  <c r="W43" s="1"/>
  <c r="M43"/>
  <c r="V43" s="1"/>
  <c r="L43"/>
  <c r="U43" s="1"/>
  <c r="T42" i="52"/>
  <c r="M42" i="26" s="1"/>
  <c r="AC42" s="1"/>
  <c r="AD42" s="1"/>
  <c r="O42" i="52"/>
  <c r="Q42" s="1"/>
  <c r="G43" i="44"/>
  <c r="M44"/>
  <c r="G39" i="62"/>
  <c r="R41" i="14"/>
  <c r="V41"/>
  <c r="AQ41" s="1"/>
  <c r="E41" i="63" s="1"/>
  <c r="T41" i="14"/>
  <c r="B44" i="44"/>
  <c r="A44"/>
  <c r="H41" i="14"/>
  <c r="D43" i="44"/>
  <c r="AF46"/>
  <c r="N43" i="24"/>
  <c r="AC43" s="1"/>
  <c r="AD43" s="1"/>
  <c r="N43" i="29"/>
  <c r="AC43" s="1"/>
  <c r="AD43" s="1"/>
  <c r="N43" i="26"/>
  <c r="N43" i="27"/>
  <c r="AC43" s="1"/>
  <c r="AD43" s="1"/>
  <c r="N43" i="28"/>
  <c r="AC43" s="1"/>
  <c r="AD43" s="1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O41" i="14"/>
  <c r="E41" i="62" s="1"/>
  <c r="Q42" i="14"/>
  <c r="S42"/>
  <c r="AM39"/>
  <c r="E39" i="61" s="1"/>
  <c r="AL39" i="14"/>
  <c r="D39" i="61" s="1"/>
  <c r="J43" i="44" l="1"/>
  <c r="T43" i="52"/>
  <c r="M43" i="26" s="1"/>
  <c r="AC43" s="1"/>
  <c r="AD43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C44" s="1"/>
  <c r="AD44" s="1"/>
  <c r="AF47" i="44"/>
  <c r="N44" i="27"/>
  <c r="AC44" s="1"/>
  <c r="AD44" s="1"/>
  <c r="N44" i="28"/>
  <c r="AC44" s="1"/>
  <c r="AD44" s="1"/>
  <c r="N44" i="29"/>
  <c r="AC44" s="1"/>
  <c r="AD44" s="1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T44" i="52" l="1"/>
  <c r="M44" i="26" s="1"/>
  <c r="AC44" s="1"/>
  <c r="AD44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AC45" s="1"/>
  <c r="AD45" s="1"/>
  <c r="N45" i="28"/>
  <c r="AC45" s="1"/>
  <c r="AD45" s="1"/>
  <c r="N45" i="29"/>
  <c r="AC45" s="1"/>
  <c r="AD45" s="1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G42" i="61"/>
  <c r="O42" s="1"/>
  <c r="Q49" i="44"/>
  <c r="M46" i="53"/>
  <c r="V46" s="1"/>
  <c r="L46"/>
  <c r="U46" s="1"/>
  <c r="K46"/>
  <c r="T46" s="1"/>
  <c r="O46"/>
  <c r="J46"/>
  <c r="S46" s="1"/>
  <c r="N46"/>
  <c r="W46" s="1"/>
  <c r="N46" i="29" s="1"/>
  <c r="AC46" s="1"/>
  <c r="AD46" s="1"/>
  <c r="T45" i="52"/>
  <c r="M45" i="26" s="1"/>
  <c r="AC45" s="1"/>
  <c r="AD45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N46" i="24"/>
  <c r="AC46" s="1"/>
  <c r="AD46" s="1"/>
  <c r="AF49" i="44"/>
  <c r="N46" i="26"/>
  <c r="N46" i="27"/>
  <c r="AC46" s="1"/>
  <c r="AD46" s="1"/>
  <c r="N46" i="28"/>
  <c r="AC46" s="1"/>
  <c r="AD46" s="1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Q50"/>
  <c r="T46" i="52"/>
  <c r="M46" i="26" s="1"/>
  <c r="AC46" s="1"/>
  <c r="AD46" s="1"/>
  <c r="O46" i="52"/>
  <c r="Q46" s="1"/>
  <c r="K47" i="53"/>
  <c r="T47" s="1"/>
  <c r="O47"/>
  <c r="J47"/>
  <c r="S47" s="1"/>
  <c r="N47"/>
  <c r="W47" s="1"/>
  <c r="M47"/>
  <c r="V47" s="1"/>
  <c r="N47" i="28" s="1"/>
  <c r="AC47" s="1"/>
  <c r="AD47" s="1"/>
  <c r="L47" i="53"/>
  <c r="U47" s="1"/>
  <c r="G47" i="44"/>
  <c r="V42" i="63"/>
  <c r="M48" i="44"/>
  <c r="O43" i="62"/>
  <c r="V43"/>
  <c r="V43" i="61"/>
  <c r="O43"/>
  <c r="G43" i="63"/>
  <c r="V45" i="14"/>
  <c r="T45"/>
  <c r="R45"/>
  <c r="G48" i="44" s="1"/>
  <c r="B48"/>
  <c r="A48"/>
  <c r="H45" i="14"/>
  <c r="D47" i="44"/>
  <c r="AF50"/>
  <c r="N47" i="24"/>
  <c r="AC47" s="1"/>
  <c r="AD47" s="1"/>
  <c r="N47" i="29"/>
  <c r="AC47" s="1"/>
  <c r="AD47" s="1"/>
  <c r="N47" i="26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T47" i="52" l="1"/>
  <c r="M47" i="26" s="1"/>
  <c r="AC47" s="1"/>
  <c r="AD47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C48" s="1"/>
  <c r="AD48" s="1"/>
  <c r="AF51" i="44"/>
  <c r="N48" i="27"/>
  <c r="AC48" s="1"/>
  <c r="AD48" s="1"/>
  <c r="N48" i="28"/>
  <c r="AC48" s="1"/>
  <c r="AD48" s="1"/>
  <c r="N48" i="29"/>
  <c r="AC48" s="1"/>
  <c r="AD48" s="1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H49" i="44" s="1"/>
  <c r="AM44" i="14"/>
  <c r="E44" i="61" s="1"/>
  <c r="AL44" i="14"/>
  <c r="D44" i="61" s="1"/>
  <c r="G49" i="44" l="1"/>
  <c r="J49" s="1"/>
  <c r="O44" i="62"/>
  <c r="T48" i="52"/>
  <c r="M48" i="26" s="1"/>
  <c r="AC48" s="1"/>
  <c r="AD48" s="1"/>
  <c r="O48" i="52"/>
  <c r="Q48" s="1"/>
  <c r="Q52" i="44"/>
  <c r="K49" i="53"/>
  <c r="T49" s="1"/>
  <c r="N49" i="26" s="1"/>
  <c r="O49" i="53"/>
  <c r="J49"/>
  <c r="S49" s="1"/>
  <c r="N49"/>
  <c r="W49" s="1"/>
  <c r="N49" i="29" s="1"/>
  <c r="AC49" s="1"/>
  <c r="AD49" s="1"/>
  <c r="M49" i="53"/>
  <c r="V49" s="1"/>
  <c r="N49" i="28" s="1"/>
  <c r="AC49" s="1"/>
  <c r="AD49" s="1"/>
  <c r="L49" i="53"/>
  <c r="U49" s="1"/>
  <c r="G46" i="62"/>
  <c r="V46" s="1"/>
  <c r="M50" i="44"/>
  <c r="O44" i="63"/>
  <c r="V44"/>
  <c r="O46" i="62"/>
  <c r="G44" i="61"/>
  <c r="O47" i="14"/>
  <c r="V47"/>
  <c r="AQ47" s="1"/>
  <c r="E47" i="63" s="1"/>
  <c r="R47" i="14"/>
  <c r="T47"/>
  <c r="B50" i="44"/>
  <c r="A50"/>
  <c r="H47" i="14"/>
  <c r="D49" i="44"/>
  <c r="AF52"/>
  <c r="N49" i="24"/>
  <c r="AC49" s="1"/>
  <c r="AD49" s="1"/>
  <c r="N49" i="27"/>
  <c r="AC49" s="1"/>
  <c r="AD49" s="1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M50" i="53" l="1"/>
  <c r="V50" s="1"/>
  <c r="L50"/>
  <c r="U50" s="1"/>
  <c r="K50"/>
  <c r="T50" s="1"/>
  <c r="O50"/>
  <c r="J50"/>
  <c r="S50" s="1"/>
  <c r="N50" i="24" s="1"/>
  <c r="AC50" s="1"/>
  <c r="AD50" s="1"/>
  <c r="N50" i="53"/>
  <c r="W50" s="1"/>
  <c r="Q53" i="44"/>
  <c r="T49" i="52"/>
  <c r="M49" i="26" s="1"/>
  <c r="AC49" s="1"/>
  <c r="AD49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AC50" s="1"/>
  <c r="AD50" s="1"/>
  <c r="N50" i="29"/>
  <c r="AC50" s="1"/>
  <c r="AD50" s="1"/>
  <c r="N50" i="26"/>
  <c r="N50" i="27"/>
  <c r="AC50" s="1"/>
  <c r="AD50" s="1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T50" i="52"/>
  <c r="M50" i="26" s="1"/>
  <c r="AC50" s="1"/>
  <c r="AD50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AC51" s="1"/>
  <c r="AD51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C51" s="1"/>
  <c r="AD51" s="1"/>
  <c r="N51" i="29"/>
  <c r="AC51" s="1"/>
  <c r="AD51" s="1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J51" i="44" l="1"/>
  <c r="M52" i="53"/>
  <c r="V52" s="1"/>
  <c r="L52"/>
  <c r="U52" s="1"/>
  <c r="K52"/>
  <c r="T52" s="1"/>
  <c r="O52"/>
  <c r="J52"/>
  <c r="S52" s="1"/>
  <c r="N52" i="24" s="1"/>
  <c r="AC52" s="1"/>
  <c r="AD52" s="1"/>
  <c r="N52" i="53"/>
  <c r="W52" s="1"/>
  <c r="N52" i="29" s="1"/>
  <c r="AC52" s="1"/>
  <c r="AD52" s="1"/>
  <c r="T51" i="52"/>
  <c r="M51" i="26" s="1"/>
  <c r="AC51" s="1"/>
  <c r="AD51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8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T52" i="52"/>
  <c r="M52" i="26" s="1"/>
  <c r="AC52" s="1"/>
  <c r="AD52" s="1"/>
  <c r="O52" i="52"/>
  <c r="Q52" s="1"/>
  <c r="O48" i="63"/>
  <c r="Q56" i="44"/>
  <c r="K53" i="53"/>
  <c r="T53" s="1"/>
  <c r="O53"/>
  <c r="J53"/>
  <c r="S53" s="1"/>
  <c r="N53"/>
  <c r="W53" s="1"/>
  <c r="N53" i="29" s="1"/>
  <c r="AC53" s="1"/>
  <c r="AD53" s="1"/>
  <c r="M53" i="53"/>
  <c r="V53" s="1"/>
  <c r="N53" i="28" s="1"/>
  <c r="AC53" s="1"/>
  <c r="AD53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4"/>
  <c r="AC53" s="1"/>
  <c r="AD53" s="1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Q57"/>
  <c r="M54" i="53"/>
  <c r="V54" s="1"/>
  <c r="L54"/>
  <c r="U54" s="1"/>
  <c r="K54"/>
  <c r="T54" s="1"/>
  <c r="O54"/>
  <c r="J54"/>
  <c r="S54" s="1"/>
  <c r="N54"/>
  <c r="W54" s="1"/>
  <c r="T53" i="52"/>
  <c r="M53" i="26" s="1"/>
  <c r="AC53" s="1"/>
  <c r="AD53" s="1"/>
  <c r="O53" i="52"/>
  <c r="Q53" s="1"/>
  <c r="H54" i="44"/>
  <c r="J54" s="1"/>
  <c r="O48" i="62"/>
  <c r="O48" i="61"/>
  <c r="M55" i="44"/>
  <c r="O49" i="63"/>
  <c r="V49"/>
  <c r="G50" i="62"/>
  <c r="T52" i="14"/>
  <c r="G55" i="44" s="1"/>
  <c r="R52" i="14"/>
  <c r="AM52" s="1"/>
  <c r="E52" i="61" s="1"/>
  <c r="V52" i="14"/>
  <c r="AQ52" s="1"/>
  <c r="E52" i="63" s="1"/>
  <c r="O52" i="14"/>
  <c r="B55" i="44"/>
  <c r="A55"/>
  <c r="H52" i="14"/>
  <c r="D54" i="44"/>
  <c r="N54" i="24"/>
  <c r="AC54" s="1"/>
  <c r="AD54" s="1"/>
  <c r="AF57" i="44"/>
  <c r="N54" i="29"/>
  <c r="AC54" s="1"/>
  <c r="AD54" s="1"/>
  <c r="N54" i="26"/>
  <c r="N54" i="27"/>
  <c r="AC54" s="1"/>
  <c r="AD54" s="1"/>
  <c r="N54" i="28"/>
  <c r="AC54" s="1"/>
  <c r="AD54" s="1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T54" i="52" l="1"/>
  <c r="M54" i="26" s="1"/>
  <c r="AC54" s="1"/>
  <c r="AD54" s="1"/>
  <c r="O54" i="52"/>
  <c r="Q54" s="1"/>
  <c r="K55" i="53"/>
  <c r="T55" s="1"/>
  <c r="O55"/>
  <c r="J55"/>
  <c r="S55" s="1"/>
  <c r="N55" i="24" s="1"/>
  <c r="AC55" s="1"/>
  <c r="AD55" s="1"/>
  <c r="N55" i="53"/>
  <c r="W55" s="1"/>
  <c r="M55"/>
  <c r="V55" s="1"/>
  <c r="L55"/>
  <c r="U55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AC55" s="1"/>
  <c r="AD55" s="1"/>
  <c r="N55" i="29"/>
  <c r="AC55" s="1"/>
  <c r="AD55" s="1"/>
  <c r="N55" i="26"/>
  <c r="N55" i="27"/>
  <c r="AC55" s="1"/>
  <c r="AD55" s="1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T55" i="52"/>
  <c r="M55" i="26" s="1"/>
  <c r="AC55" s="1"/>
  <c r="AD55" s="1"/>
  <c r="O55" i="52"/>
  <c r="Q55" s="1"/>
  <c r="G56" i="44"/>
  <c r="Q59"/>
  <c r="M56" i="53"/>
  <c r="V56" s="1"/>
  <c r="N56" i="28" s="1"/>
  <c r="AC56" s="1"/>
  <c r="AD56" s="1"/>
  <c r="L56" i="53"/>
  <c r="U56" s="1"/>
  <c r="K56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C56" s="1"/>
  <c r="AD56" s="1"/>
  <c r="AF59" i="44"/>
  <c r="N56" i="27"/>
  <c r="AC56" s="1"/>
  <c r="AD56" s="1"/>
  <c r="N56" i="29"/>
  <c r="AC56" s="1"/>
  <c r="AD56" s="1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J56" s="1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K57" i="53" l="1"/>
  <c r="T57" s="1"/>
  <c r="O57"/>
  <c r="J57"/>
  <c r="S57" s="1"/>
  <c r="N57"/>
  <c r="W57" s="1"/>
  <c r="M57"/>
  <c r="V57" s="1"/>
  <c r="N57" i="28" s="1"/>
  <c r="AC57" s="1"/>
  <c r="AD57" s="1"/>
  <c r="L57" i="53"/>
  <c r="U57" s="1"/>
  <c r="N57" i="27" s="1"/>
  <c r="AC57" s="1"/>
  <c r="AD57" s="1"/>
  <c r="Q60" i="44"/>
  <c r="T56" i="52"/>
  <c r="M56" i="26" s="1"/>
  <c r="AC56" s="1"/>
  <c r="AD5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AC57" s="1"/>
  <c r="AD57" s="1"/>
  <c r="N57" i="29"/>
  <c r="AC57" s="1"/>
  <c r="AD57" s="1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Q61"/>
  <c r="M58" i="53"/>
  <c r="V58" s="1"/>
  <c r="L58"/>
  <c r="U58" s="1"/>
  <c r="K58"/>
  <c r="T58" s="1"/>
  <c r="N58" i="26" s="1"/>
  <c r="O58" i="53"/>
  <c r="J58"/>
  <c r="S58" s="1"/>
  <c r="N58"/>
  <c r="W58" s="1"/>
  <c r="N58" i="29" s="1"/>
  <c r="AC58" s="1"/>
  <c r="AD58" s="1"/>
  <c r="T57" i="52"/>
  <c r="M57" i="26" s="1"/>
  <c r="AC57" s="1"/>
  <c r="AD57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C58" s="1"/>
  <c r="AD58" s="1"/>
  <c r="AF61" i="44"/>
  <c r="N58" i="27"/>
  <c r="AC58" s="1"/>
  <c r="AD58" s="1"/>
  <c r="N58" i="28"/>
  <c r="AC58" s="1"/>
  <c r="AD58" s="1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T58" i="52"/>
  <c r="M58" i="26" s="1"/>
  <c r="AC58" s="1"/>
  <c r="AD58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AC59" s="1"/>
  <c r="AD59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AC59" s="1"/>
  <c r="AD59" s="1"/>
  <c r="N59" i="29"/>
  <c r="AC59" s="1"/>
  <c r="AD59" s="1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H60" i="44" l="1"/>
  <c r="J59"/>
  <c r="M60" i="53"/>
  <c r="V60" s="1"/>
  <c r="L60"/>
  <c r="U60" s="1"/>
  <c r="K60"/>
  <c r="T60" s="1"/>
  <c r="O60"/>
  <c r="J60"/>
  <c r="S60" s="1"/>
  <c r="N60" i="24" s="1"/>
  <c r="AC60" s="1"/>
  <c r="AD60" s="1"/>
  <c r="N60" i="53"/>
  <c r="W60" s="1"/>
  <c r="N60" i="29" s="1"/>
  <c r="AC60" s="1"/>
  <c r="AD60" s="1"/>
  <c r="T59" i="52"/>
  <c r="M59" i="26" s="1"/>
  <c r="AC59" s="1"/>
  <c r="AD59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AC60" s="1"/>
  <c r="AD60" s="1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H61"/>
  <c r="Q64"/>
  <c r="K61" i="53"/>
  <c r="T61" s="1"/>
  <c r="O61"/>
  <c r="J61"/>
  <c r="S61" s="1"/>
  <c r="N61" i="24" s="1"/>
  <c r="AC61" s="1"/>
  <c r="AD61" s="1"/>
  <c r="N61" i="53"/>
  <c r="W61" s="1"/>
  <c r="M61"/>
  <c r="V61" s="1"/>
  <c r="L61"/>
  <c r="U61" s="1"/>
  <c r="T60" i="52"/>
  <c r="M60" i="26" s="1"/>
  <c r="AC60" s="1"/>
  <c r="AD60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C61" s="1"/>
  <c r="AD61" s="1"/>
  <c r="N61" i="29"/>
  <c r="AC61" s="1"/>
  <c r="AD61" s="1"/>
  <c r="AG56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T61" i="52"/>
  <c r="M61" i="26" s="1"/>
  <c r="AC61" s="1"/>
  <c r="AD61" s="1"/>
  <c r="O61" i="52"/>
  <c r="Q61" s="1"/>
  <c r="G62" i="44"/>
  <c r="Q65"/>
  <c r="M62" i="53"/>
  <c r="V62" s="1"/>
  <c r="N62" i="28" s="1"/>
  <c r="AC62" s="1"/>
  <c r="AD62" s="1"/>
  <c r="L62" i="53"/>
  <c r="U62" s="1"/>
  <c r="K62"/>
  <c r="T62" s="1"/>
  <c r="O62"/>
  <c r="J62"/>
  <c r="S62" s="1"/>
  <c r="N62" i="24" s="1"/>
  <c r="AC62" s="1"/>
  <c r="AD62" s="1"/>
  <c r="N62" i="53"/>
  <c r="W62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9"/>
  <c r="AC62" s="1"/>
  <c r="AD62" s="1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G63"/>
  <c r="Q66"/>
  <c r="K63" i="53"/>
  <c r="T63" s="1"/>
  <c r="O63"/>
  <c r="J63"/>
  <c r="S63" s="1"/>
  <c r="N63" i="24" s="1"/>
  <c r="AC63" s="1"/>
  <c r="AD63" s="1"/>
  <c r="N63" i="53"/>
  <c r="W63" s="1"/>
  <c r="M63"/>
  <c r="V63" s="1"/>
  <c r="L63"/>
  <c r="U63" s="1"/>
  <c r="T62" i="52"/>
  <c r="M62" i="26" s="1"/>
  <c r="AC62" s="1"/>
  <c r="AD62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9"/>
  <c r="AC63" s="1"/>
  <c r="AD63" s="1"/>
  <c r="N63" i="26"/>
  <c r="N63" i="27"/>
  <c r="AC63" s="1"/>
  <c r="AD63" s="1"/>
  <c r="N63" i="28"/>
  <c r="AC63" s="1"/>
  <c r="AD63" s="1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J63"/>
  <c r="T63" i="52"/>
  <c r="M63" i="26" s="1"/>
  <c r="AC63" s="1"/>
  <c r="AD63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C64" s="1"/>
  <c r="AD64" s="1"/>
  <c r="AF67" i="44"/>
  <c r="N64" i="28"/>
  <c r="AC64" s="1"/>
  <c r="AD64" s="1"/>
  <c r="N64" i="29"/>
  <c r="AC64" s="1"/>
  <c r="AD64" s="1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G61" i="61" l="1"/>
  <c r="O61" s="1"/>
  <c r="J64" i="44"/>
  <c r="Q68"/>
  <c r="K65" i="53"/>
  <c r="T65" s="1"/>
  <c r="O65"/>
  <c r="J65"/>
  <c r="S65" s="1"/>
  <c r="N65"/>
  <c r="W65" s="1"/>
  <c r="M65"/>
  <c r="V65" s="1"/>
  <c r="L65"/>
  <c r="U65" s="1"/>
  <c r="T64" i="52"/>
  <c r="M64" i="26" s="1"/>
  <c r="AC64" s="1"/>
  <c r="AD64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AC65" s="1"/>
  <c r="AD65" s="1"/>
  <c r="N65" i="27"/>
  <c r="AC65" s="1"/>
  <c r="AD65" s="1"/>
  <c r="N65" i="28"/>
  <c r="AC65" s="1"/>
  <c r="AD65" s="1"/>
  <c r="N65" i="29"/>
  <c r="AC65" s="1"/>
  <c r="AD65" s="1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V61" i="61" l="1"/>
  <c r="J65" i="44"/>
  <c r="O60" i="61"/>
  <c r="T65" i="52"/>
  <c r="M65" i="26" s="1"/>
  <c r="AC65" s="1"/>
  <c r="AD65" s="1"/>
  <c r="O65" i="52"/>
  <c r="Q65" s="1"/>
  <c r="Q69" i="44"/>
  <c r="M66" i="53"/>
  <c r="V66" s="1"/>
  <c r="N66" i="28" s="1"/>
  <c r="AC66" s="1"/>
  <c r="AD66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AC66" s="1"/>
  <c r="AD66" s="1"/>
  <c r="G66" i="44"/>
  <c r="M67"/>
  <c r="R64" i="14"/>
  <c r="V64"/>
  <c r="T64"/>
  <c r="O64"/>
  <c r="B67" i="44"/>
  <c r="A67"/>
  <c r="H64" i="14"/>
  <c r="D66" i="44"/>
  <c r="N66" i="24"/>
  <c r="AC66" s="1"/>
  <c r="AD66" s="1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K67" i="53"/>
  <c r="T67" s="1"/>
  <c r="O67"/>
  <c r="J67"/>
  <c r="S67" s="1"/>
  <c r="N67"/>
  <c r="W67" s="1"/>
  <c r="M67"/>
  <c r="V67" s="1"/>
  <c r="N67" i="28" s="1"/>
  <c r="AC67" s="1"/>
  <c r="AD67" s="1"/>
  <c r="L67" i="53"/>
  <c r="U67" s="1"/>
  <c r="T66" i="52"/>
  <c r="M66" i="26" s="1"/>
  <c r="AC66" s="1"/>
  <c r="AD6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AC67" s="1"/>
  <c r="AD67" s="1"/>
  <c r="N67" i="29"/>
  <c r="AC67" s="1"/>
  <c r="AD67" s="1"/>
  <c r="N67" i="26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G68" i="44" l="1"/>
  <c r="V63" i="62"/>
  <c r="J67" i="44"/>
  <c r="M68" i="53"/>
  <c r="V68" s="1"/>
  <c r="L68"/>
  <c r="U68" s="1"/>
  <c r="K68"/>
  <c r="T68" s="1"/>
  <c r="O68"/>
  <c r="J68"/>
  <c r="S68" s="1"/>
  <c r="N68" i="24" s="1"/>
  <c r="AC68" s="1"/>
  <c r="AD68" s="1"/>
  <c r="N68" i="53"/>
  <c r="W68" s="1"/>
  <c r="T67" i="52"/>
  <c r="M67" i="26" s="1"/>
  <c r="AC67" s="1"/>
  <c r="AD67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AC68" s="1"/>
  <c r="AD68" s="1"/>
  <c r="N68" i="29"/>
  <c r="AC68" s="1"/>
  <c r="AD68" s="1"/>
  <c r="N68" i="26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Q72"/>
  <c r="K69" i="53"/>
  <c r="T69" s="1"/>
  <c r="O69"/>
  <c r="J69"/>
  <c r="S69" s="1"/>
  <c r="N69" i="24" s="1"/>
  <c r="AC69" s="1"/>
  <c r="AD69" s="1"/>
  <c r="N69" i="53"/>
  <c r="W69" s="1"/>
  <c r="M69"/>
  <c r="V69" s="1"/>
  <c r="L69"/>
  <c r="U69" s="1"/>
  <c r="T68" i="52"/>
  <c r="M68" i="26" s="1"/>
  <c r="AC68" s="1"/>
  <c r="AD68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G70" i="44" s="1"/>
  <c r="B70"/>
  <c r="A70"/>
  <c r="H67" i="14"/>
  <c r="D69" i="44"/>
  <c r="AF72"/>
  <c r="N69" i="28"/>
  <c r="AC69" s="1"/>
  <c r="AD69" s="1"/>
  <c r="N69" i="29"/>
  <c r="AC69" s="1"/>
  <c r="AD69" s="1"/>
  <c r="N69" i="26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T69" i="52" l="1"/>
  <c r="M69" i="26" s="1"/>
  <c r="AC69" s="1"/>
  <c r="AD69" s="1"/>
  <c r="O69" i="52"/>
  <c r="Q69" s="1"/>
  <c r="Q73" i="44"/>
  <c r="M70" i="53"/>
  <c r="V70" s="1"/>
  <c r="N70" i="28" s="1"/>
  <c r="AC70" s="1"/>
  <c r="AD70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AC70" s="1"/>
  <c r="AD70" s="1"/>
  <c r="H70" i="44"/>
  <c r="J70" s="1"/>
  <c r="M71"/>
  <c r="V66" i="61"/>
  <c r="O66"/>
  <c r="O66" i="62"/>
  <c r="V66"/>
  <c r="O65" i="63"/>
  <c r="V65"/>
  <c r="V66"/>
  <c r="O66"/>
  <c r="T68" i="14"/>
  <c r="V68"/>
  <c r="O68"/>
  <c r="R68"/>
  <c r="B71" i="44"/>
  <c r="A71"/>
  <c r="H68" i="14"/>
  <c r="D70" i="44"/>
  <c r="N70" i="24"/>
  <c r="AC70" s="1"/>
  <c r="AD70" s="1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AO68" i="14"/>
  <c r="E68" i="62" s="1"/>
  <c r="S69" i="14"/>
  <c r="AM67"/>
  <c r="E67" i="61" s="1"/>
  <c r="G67" s="1"/>
  <c r="U68" i="14"/>
  <c r="H71" i="44" l="1"/>
  <c r="K71" i="53"/>
  <c r="T71" s="1"/>
  <c r="O71"/>
  <c r="J71"/>
  <c r="S71" s="1"/>
  <c r="N71"/>
  <c r="W71" s="1"/>
  <c r="M71"/>
  <c r="V71" s="1"/>
  <c r="L71"/>
  <c r="U71" s="1"/>
  <c r="T70" i="52"/>
  <c r="M70" i="26" s="1"/>
  <c r="AC70" s="1"/>
  <c r="AD70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AC71" s="1"/>
  <c r="AD71" s="1"/>
  <c r="N71" i="29"/>
  <c r="AC71" s="1"/>
  <c r="AD71" s="1"/>
  <c r="N71" i="26"/>
  <c r="N71" i="27"/>
  <c r="AC71" s="1"/>
  <c r="AD71" s="1"/>
  <c r="N71" i="28"/>
  <c r="AC71" s="1"/>
  <c r="AD71" s="1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O69" s="1"/>
  <c r="Q75" i="44"/>
  <c r="T71" i="52"/>
  <c r="M71" i="26" s="1"/>
  <c r="AC71" s="1"/>
  <c r="AD71" s="1"/>
  <c r="O71" i="52"/>
  <c r="Q71" s="1"/>
  <c r="M72" i="53"/>
  <c r="V72" s="1"/>
  <c r="L72"/>
  <c r="U72" s="1"/>
  <c r="N72" i="27" s="1"/>
  <c r="AC72" s="1"/>
  <c r="AD72" s="1"/>
  <c r="K72" i="53"/>
  <c r="T72" s="1"/>
  <c r="O72"/>
  <c r="J72"/>
  <c r="S72" s="1"/>
  <c r="N72"/>
  <c r="W72" s="1"/>
  <c r="G68" i="63"/>
  <c r="O68" s="1"/>
  <c r="G68" i="61"/>
  <c r="O68" s="1"/>
  <c r="M73" i="44"/>
  <c r="G72"/>
  <c r="V70" i="14"/>
  <c r="R70"/>
  <c r="T70"/>
  <c r="O70"/>
  <c r="B73" i="44"/>
  <c r="A73"/>
  <c r="H70" i="14"/>
  <c r="D72" i="44"/>
  <c r="N72" i="24"/>
  <c r="AC72" s="1"/>
  <c r="AD72" s="1"/>
  <c r="AF75" i="44"/>
  <c r="N72" i="28"/>
  <c r="AC72" s="1"/>
  <c r="AD72" s="1"/>
  <c r="N72" i="29"/>
  <c r="AC72" s="1"/>
  <c r="AD72" s="1"/>
  <c r="N72" i="26"/>
  <c r="AG67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AQ70" i="14"/>
  <c r="E70" i="63" s="1"/>
  <c r="S71" i="14"/>
  <c r="U70"/>
  <c r="H73" i="44" s="1"/>
  <c r="Q71" i="14"/>
  <c r="AP69"/>
  <c r="D69" i="63" s="1"/>
  <c r="G69" s="1"/>
  <c r="V69" i="61" l="1"/>
  <c r="J72" i="44"/>
  <c r="T72" i="52"/>
  <c r="M72" i="26" s="1"/>
  <c r="AC72" s="1"/>
  <c r="AD72" s="1"/>
  <c r="O72" i="52"/>
  <c r="Q72" s="1"/>
  <c r="V68" i="63"/>
  <c r="Q76" i="44"/>
  <c r="K73" i="53"/>
  <c r="T73" s="1"/>
  <c r="N73" i="26" s="1"/>
  <c r="O73" i="53"/>
  <c r="J73"/>
  <c r="S73" s="1"/>
  <c r="N73" i="24" s="1"/>
  <c r="AC73" s="1"/>
  <c r="AD73" s="1"/>
  <c r="N73" i="53"/>
  <c r="W73" s="1"/>
  <c r="N73" i="29" s="1"/>
  <c r="AC73" s="1"/>
  <c r="AD73" s="1"/>
  <c r="M73" i="53"/>
  <c r="V73" s="1"/>
  <c r="L73"/>
  <c r="U73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7"/>
  <c r="AC73" s="1"/>
  <c r="AD73" s="1"/>
  <c r="N73" i="28"/>
  <c r="AC73" s="1"/>
  <c r="AD73" s="1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Q77" i="44" l="1"/>
  <c r="M74" i="53"/>
  <c r="V74" s="1"/>
  <c r="L74"/>
  <c r="U74" s="1"/>
  <c r="K74"/>
  <c r="T74" s="1"/>
  <c r="O74"/>
  <c r="J74"/>
  <c r="S74" s="1"/>
  <c r="N74"/>
  <c r="W74" s="1"/>
  <c r="T73" i="52"/>
  <c r="M73" i="26" s="1"/>
  <c r="AC73" s="1"/>
  <c r="AD73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O72"/>
  <c r="B75" i="44"/>
  <c r="A75"/>
  <c r="H72" i="14"/>
  <c r="D74" i="44"/>
  <c r="N74" i="24"/>
  <c r="AC74" s="1"/>
  <c r="AD74" s="1"/>
  <c r="AF77" i="44"/>
  <c r="N74" i="29"/>
  <c r="AC74" s="1"/>
  <c r="AD74" s="1"/>
  <c r="N74" i="26"/>
  <c r="N74" i="27"/>
  <c r="AC74" s="1"/>
  <c r="AD74" s="1"/>
  <c r="N74" i="28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AO72" i="14"/>
  <c r="E72" i="62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T74" i="52"/>
  <c r="M74" i="26" s="1"/>
  <c r="AC74" s="1"/>
  <c r="AD74" s="1"/>
  <c r="O74" i="52"/>
  <c r="Q74" s="1"/>
  <c r="K75" i="53"/>
  <c r="T75" s="1"/>
  <c r="O75"/>
  <c r="J75"/>
  <c r="S75" s="1"/>
  <c r="N75" i="24" s="1"/>
  <c r="AC75" s="1"/>
  <c r="AD75" s="1"/>
  <c r="N75" i="53"/>
  <c r="W75" s="1"/>
  <c r="M75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AC75" s="1"/>
  <c r="AD75" s="1"/>
  <c r="N75" i="29"/>
  <c r="AC75" s="1"/>
  <c r="AD75" s="1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J76" s="1"/>
  <c r="J75"/>
  <c r="T75" i="52"/>
  <c r="M75" i="26" s="1"/>
  <c r="AC75" s="1"/>
  <c r="AD75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N76" i="29" s="1"/>
  <c r="AC76" s="1"/>
  <c r="AD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C76" s="1"/>
  <c r="AD76" s="1"/>
  <c r="AF79" i="44"/>
  <c r="N76" i="28"/>
  <c r="AC76" s="1"/>
  <c r="AD76" s="1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T76" i="52" l="1"/>
  <c r="M76" i="26" s="1"/>
  <c r="AC76" s="1"/>
  <c r="AD7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AC77" s="1"/>
  <c r="AD77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AC77" s="1"/>
  <c r="AD77" s="1"/>
  <c r="N77" i="29"/>
  <c r="AC77" s="1"/>
  <c r="AD77" s="1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M78" i="53"/>
  <c r="V78" s="1"/>
  <c r="N78" i="28" s="1"/>
  <c r="AC78" s="1"/>
  <c r="AD78" s="1"/>
  <c r="L78" i="53"/>
  <c r="U78" s="1"/>
  <c r="K78"/>
  <c r="T78" s="1"/>
  <c r="O78"/>
  <c r="J78"/>
  <c r="S78" s="1"/>
  <c r="N78"/>
  <c r="W78" s="1"/>
  <c r="Q81" i="44"/>
  <c r="T77" i="52"/>
  <c r="M77" i="26" s="1"/>
  <c r="AC77" s="1"/>
  <c r="AD77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C78" s="1"/>
  <c r="AD78" s="1"/>
  <c r="AF81" i="44"/>
  <c r="N78" i="29"/>
  <c r="AC78" s="1"/>
  <c r="AD78" s="1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K79" i="53"/>
  <c r="T79" s="1"/>
  <c r="O79"/>
  <c r="J79"/>
  <c r="S79" s="1"/>
  <c r="N79"/>
  <c r="W79" s="1"/>
  <c r="M79"/>
  <c r="V79" s="1"/>
  <c r="L79"/>
  <c r="U79" s="1"/>
  <c r="T78" i="52"/>
  <c r="M78" i="26" s="1"/>
  <c r="AC78" s="1"/>
  <c r="AD78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G80" i="44" s="1"/>
  <c r="T77" i="14"/>
  <c r="B80" i="44"/>
  <c r="A80"/>
  <c r="H77" i="14"/>
  <c r="D79" i="44"/>
  <c r="AF82"/>
  <c r="N79" i="24"/>
  <c r="AC79" s="1"/>
  <c r="AD79" s="1"/>
  <c r="N79" i="28"/>
  <c r="AC79" s="1"/>
  <c r="AD79" s="1"/>
  <c r="N79" i="29"/>
  <c r="AC79" s="1"/>
  <c r="AD79" s="1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J80" s="1"/>
  <c r="M80" i="53"/>
  <c r="V80" s="1"/>
  <c r="N80" i="28" s="1"/>
  <c r="AC80" s="1"/>
  <c r="AD80" s="1"/>
  <c r="L80" i="53"/>
  <c r="U80" s="1"/>
  <c r="K80"/>
  <c r="T80" s="1"/>
  <c r="O80"/>
  <c r="J80"/>
  <c r="S80" s="1"/>
  <c r="N80" i="24" s="1"/>
  <c r="AC80" s="1"/>
  <c r="AD80" s="1"/>
  <c r="N80" i="53"/>
  <c r="W80" s="1"/>
  <c r="T79" i="52"/>
  <c r="M79" i="26" s="1"/>
  <c r="AC79" s="1"/>
  <c r="AD79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AC80" s="1"/>
  <c r="AD80" s="1"/>
  <c r="N80" i="29"/>
  <c r="AC80" s="1"/>
  <c r="AD80" s="1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G81" i="44" l="1"/>
  <c r="T80" i="52"/>
  <c r="M80" i="26" s="1"/>
  <c r="AC80" s="1"/>
  <c r="AD80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AC81" s="1"/>
  <c r="AD81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AC81" s="1"/>
  <c r="AD81" s="1"/>
  <c r="N81" i="29"/>
  <c r="AC81" s="1"/>
  <c r="AD81" s="1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T81" i="52"/>
  <c r="M81" i="26" s="1"/>
  <c r="AC81" s="1"/>
  <c r="AD81" s="1"/>
  <c r="O81" i="52"/>
  <c r="Q81" s="1"/>
  <c r="G82" i="44"/>
  <c r="Q85"/>
  <c r="M82" i="53"/>
  <c r="V82" s="1"/>
  <c r="N82" i="28" s="1"/>
  <c r="AC82" s="1"/>
  <c r="AD82" s="1"/>
  <c r="L82" i="53"/>
  <c r="U82" s="1"/>
  <c r="K82"/>
  <c r="T82" s="1"/>
  <c r="O82"/>
  <c r="J82"/>
  <c r="S82" s="1"/>
  <c r="N82" i="24" s="1"/>
  <c r="AC82" s="1"/>
  <c r="AD82" s="1"/>
  <c r="N82" i="53"/>
  <c r="W82" s="1"/>
  <c r="G78" i="63"/>
  <c r="V78" s="1"/>
  <c r="V77"/>
  <c r="M83" i="44"/>
  <c r="O77" i="61"/>
  <c r="V77"/>
  <c r="V78" i="62"/>
  <c r="O78"/>
  <c r="O78" i="63"/>
  <c r="V77" i="62"/>
  <c r="O77"/>
  <c r="O78" i="61"/>
  <c r="V78"/>
  <c r="T80" i="14"/>
  <c r="R80"/>
  <c r="V80"/>
  <c r="B83" i="44"/>
  <c r="A83"/>
  <c r="H80" i="14"/>
  <c r="D82" i="44"/>
  <c r="AF85"/>
  <c r="N82" i="29"/>
  <c r="AC82" s="1"/>
  <c r="AD82" s="1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J82" s="1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Q86"/>
  <c r="K83" i="53"/>
  <c r="T83" s="1"/>
  <c r="O83"/>
  <c r="J83"/>
  <c r="S83" s="1"/>
  <c r="N83" i="24" s="1"/>
  <c r="AC83" s="1"/>
  <c r="AD83" s="1"/>
  <c r="N83" i="53"/>
  <c r="W83" s="1"/>
  <c r="M83"/>
  <c r="V83" s="1"/>
  <c r="L83"/>
  <c r="U83" s="1"/>
  <c r="T82" i="52"/>
  <c r="M82" i="26" s="1"/>
  <c r="AC82" s="1"/>
  <c r="AD82" s="1"/>
  <c r="O82" i="52"/>
  <c r="Q82" s="1"/>
  <c r="G79" i="63"/>
  <c r="O79" s="1"/>
  <c r="G83" i="44"/>
  <c r="M84"/>
  <c r="V79" i="63"/>
  <c r="V81" i="14"/>
  <c r="R81"/>
  <c r="T81"/>
  <c r="B84" i="44"/>
  <c r="A84"/>
  <c r="H81" i="14"/>
  <c r="D83" i="44"/>
  <c r="AF86"/>
  <c r="N83" i="27"/>
  <c r="AC83" s="1"/>
  <c r="AD83" s="1"/>
  <c r="N83" i="28"/>
  <c r="AC83" s="1"/>
  <c r="AD83" s="1"/>
  <c r="N83" i="29"/>
  <c r="AC83" s="1"/>
  <c r="AD83" s="1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G84"/>
  <c r="T83" i="52"/>
  <c r="M83" i="26" s="1"/>
  <c r="AC83" s="1"/>
  <c r="AD83" s="1"/>
  <c r="O83" i="52"/>
  <c r="Q83" s="1"/>
  <c r="Q87" i="44"/>
  <c r="M84" i="53"/>
  <c r="V84" s="1"/>
  <c r="L84"/>
  <c r="U84" s="1"/>
  <c r="N84" i="27" s="1"/>
  <c r="AC84" s="1"/>
  <c r="AD84" s="1"/>
  <c r="K84" i="53"/>
  <c r="T84" s="1"/>
  <c r="O84"/>
  <c r="J84"/>
  <c r="S84" s="1"/>
  <c r="N84" i="24" s="1"/>
  <c r="AC84" s="1"/>
  <c r="AD84" s="1"/>
  <c r="N84" i="53"/>
  <c r="W84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AC84" s="1"/>
  <c r="AD84" s="1"/>
  <c r="N84" i="29"/>
  <c r="AC84" s="1"/>
  <c r="AD84" s="1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G85" i="44" l="1"/>
  <c r="W82" i="14"/>
  <c r="V81" i="61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AC84" s="1"/>
  <c r="AD84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AC85" s="1"/>
  <c r="AD85" s="1"/>
  <c r="N85" i="26"/>
  <c r="N85" i="27"/>
  <c r="AC85" s="1"/>
  <c r="AD85" s="1"/>
  <c r="N85" i="28"/>
  <c r="AC85" s="1"/>
  <c r="AD85" s="1"/>
  <c r="N85" i="29"/>
  <c r="AC85" s="1"/>
  <c r="AD85" s="1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AV89"/>
  <c r="AG79" i="24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T85" i="52"/>
  <c r="M85" i="26" s="1"/>
  <c r="AC85" s="1"/>
  <c r="AD85" s="1"/>
  <c r="O85" i="52"/>
  <c r="Q85" s="1"/>
  <c r="M86" i="53"/>
  <c r="V86" s="1"/>
  <c r="L86"/>
  <c r="U86" s="1"/>
  <c r="K86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C86" s="1"/>
  <c r="AD86" s="1"/>
  <c r="AF89" i="44"/>
  <c r="N86" i="27"/>
  <c r="AC86" s="1"/>
  <c r="AD86" s="1"/>
  <c r="N86" i="28"/>
  <c r="AC86" s="1"/>
  <c r="AD86" s="1"/>
  <c r="N86" i="29"/>
  <c r="AC86" s="1"/>
  <c r="AD86" s="1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G87" i="44" l="1"/>
  <c r="Q90"/>
  <c r="T86" i="52"/>
  <c r="M86" i="26" s="1"/>
  <c r="AC86" s="1"/>
  <c r="AD86" s="1"/>
  <c r="O86" i="52"/>
  <c r="Q86" s="1"/>
  <c r="K87" i="53"/>
  <c r="T87" s="1"/>
  <c r="N87" i="26" s="1"/>
  <c r="O87" i="53"/>
  <c r="J87"/>
  <c r="S87" s="1"/>
  <c r="N87" i="24" s="1"/>
  <c r="AC87" s="1"/>
  <c r="AD87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AC87" s="1"/>
  <c r="AD87" s="1"/>
  <c r="N87" i="29"/>
  <c r="AC87" s="1"/>
  <c r="AD87" s="1"/>
  <c r="N87" i="27"/>
  <c r="AC87" s="1"/>
  <c r="AD87" s="1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J87" i="44" l="1"/>
  <c r="M88" i="53"/>
  <c r="V88" s="1"/>
  <c r="L88"/>
  <c r="U88" s="1"/>
  <c r="K88"/>
  <c r="T88" s="1"/>
  <c r="O88"/>
  <c r="J88"/>
  <c r="S88" s="1"/>
  <c r="N88" i="24" s="1"/>
  <c r="AC88" s="1"/>
  <c r="AD88" s="1"/>
  <c r="N88" i="53"/>
  <c r="W88" s="1"/>
  <c r="N88" i="29" s="1"/>
  <c r="AC88" s="1"/>
  <c r="AD88" s="1"/>
  <c r="T87" i="52"/>
  <c r="M87" i="26" s="1"/>
  <c r="AC87" s="1"/>
  <c r="AD87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AC88" s="1"/>
  <c r="AD88" s="1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T88" i="52"/>
  <c r="M88" i="26" s="1"/>
  <c r="AC88" s="1"/>
  <c r="AD88" s="1"/>
  <c r="O88" i="52"/>
  <c r="Q88" s="1"/>
  <c r="Q92" i="44"/>
  <c r="K89" i="53"/>
  <c r="T89" s="1"/>
  <c r="O89"/>
  <c r="J89"/>
  <c r="S89" s="1"/>
  <c r="N89"/>
  <c r="W89" s="1"/>
  <c r="N89" i="29" s="1"/>
  <c r="AC89" s="1"/>
  <c r="AD89" s="1"/>
  <c r="M89" i="53"/>
  <c r="V89" s="1"/>
  <c r="N89" i="28" s="1"/>
  <c r="AC89" s="1"/>
  <c r="AD89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AC89" s="1"/>
  <c r="AD89" s="1"/>
  <c r="N89" i="27"/>
  <c r="AC89" s="1"/>
  <c r="AD89" s="1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AC90" s="1"/>
  <c r="AD90" s="1"/>
  <c r="T89" i="52"/>
  <c r="M89" i="26" s="1"/>
  <c r="AC89" s="1"/>
  <c r="AD89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C90" s="1"/>
  <c r="AD90" s="1"/>
  <c r="AF93" i="44"/>
  <c r="N90" i="27"/>
  <c r="AC90" s="1"/>
  <c r="AD90" s="1"/>
  <c r="N90" i="28"/>
  <c r="AC90" s="1"/>
  <c r="AD90" s="1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T90" i="52"/>
  <c r="M90" i="26" s="1"/>
  <c r="AC90" s="1"/>
  <c r="AD90" s="1"/>
  <c r="O90" i="52"/>
  <c r="Q90" s="1"/>
  <c r="K91" i="53"/>
  <c r="T91" s="1"/>
  <c r="O91"/>
  <c r="J91"/>
  <c r="S91" s="1"/>
  <c r="N91" i="24" s="1"/>
  <c r="AC91" s="1"/>
  <c r="AD91" s="1"/>
  <c r="N91" i="53"/>
  <c r="W91" s="1"/>
  <c r="M91"/>
  <c r="V91" s="1"/>
  <c r="L91"/>
  <c r="U91" s="1"/>
  <c r="N91" i="27" s="1"/>
  <c r="AC91" s="1"/>
  <c r="AD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AC91" s="1"/>
  <c r="AD91" s="1"/>
  <c r="N91" i="29"/>
  <c r="AC91" s="1"/>
  <c r="AD91" s="1"/>
  <c r="N91" i="26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Q95"/>
  <c r="T91" i="52"/>
  <c r="M91" i="26" s="1"/>
  <c r="AC91" s="1"/>
  <c r="AD91" s="1"/>
  <c r="O91" i="52"/>
  <c r="Q91" s="1"/>
  <c r="M92" i="53"/>
  <c r="V92" s="1"/>
  <c r="N92" i="28" s="1"/>
  <c r="AC92" s="1"/>
  <c r="AD92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C92" s="1"/>
  <c r="AD92" s="1"/>
  <c r="AF95" i="44"/>
  <c r="N92" i="27"/>
  <c r="AC92" s="1"/>
  <c r="AD92" s="1"/>
  <c r="N92" i="29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T92" i="52"/>
  <c r="M92" i="26" s="1"/>
  <c r="AC92" s="1"/>
  <c r="AD92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AC93" s="1"/>
  <c r="AD93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C93" s="1"/>
  <c r="AD93" s="1"/>
  <c r="N93" i="29"/>
  <c r="AC93" s="1"/>
  <c r="AD93" s="1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Q97" i="44"/>
  <c r="M94" i="53"/>
  <c r="V94" s="1"/>
  <c r="L94"/>
  <c r="U94" s="1"/>
  <c r="K94"/>
  <c r="T94" s="1"/>
  <c r="O94"/>
  <c r="J94"/>
  <c r="S94" s="1"/>
  <c r="N94"/>
  <c r="W94" s="1"/>
  <c r="T93" i="52"/>
  <c r="M93" i="26" s="1"/>
  <c r="AC93" s="1"/>
  <c r="AD93" s="1"/>
  <c r="O93" i="52"/>
  <c r="Q93" s="1"/>
  <c r="G90" i="61"/>
  <c r="V90" s="1"/>
  <c r="O88"/>
  <c r="M95" i="44"/>
  <c r="V88" i="63"/>
  <c r="O88"/>
  <c r="O89"/>
  <c r="V89"/>
  <c r="O90" i="61"/>
  <c r="G94" i="44"/>
  <c r="V92" i="14"/>
  <c r="T92"/>
  <c r="R92"/>
  <c r="B95" i="44"/>
  <c r="A95"/>
  <c r="H92" i="14"/>
  <c r="D94" i="44"/>
  <c r="N94" i="24"/>
  <c r="AC94" s="1"/>
  <c r="AD94" s="1"/>
  <c r="AF97" i="44"/>
  <c r="N94" i="29"/>
  <c r="AC94" s="1"/>
  <c r="AD94" s="1"/>
  <c r="N94" i="26"/>
  <c r="N94" i="27"/>
  <c r="AC94" s="1"/>
  <c r="AD94" s="1"/>
  <c r="N94" i="28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J94" s="1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T94" i="52"/>
  <c r="M94" i="26" s="1"/>
  <c r="AC94" s="1"/>
  <c r="AD94" s="1"/>
  <c r="O94" i="52"/>
  <c r="Q94" s="1"/>
  <c r="K95" i="53"/>
  <c r="T95" s="1"/>
  <c r="O95"/>
  <c r="J95"/>
  <c r="S95" s="1"/>
  <c r="N95" i="24" s="1"/>
  <c r="AC95" s="1"/>
  <c r="AD95" s="1"/>
  <c r="N95" i="53"/>
  <c r="W95" s="1"/>
  <c r="N95" i="29" s="1"/>
  <c r="AC95" s="1"/>
  <c r="AD95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AC95" s="1"/>
  <c r="AD95" s="1"/>
  <c r="N95" i="28"/>
  <c r="AC95" s="1"/>
  <c r="AD95" s="1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G91" i="63"/>
  <c r="V91" s="1"/>
  <c r="J95" i="44"/>
  <c r="G96"/>
  <c r="T95" i="52"/>
  <c r="M95" i="26" s="1"/>
  <c r="AC95" s="1"/>
  <c r="AD95" s="1"/>
  <c r="O95" i="52"/>
  <c r="Q95" s="1"/>
  <c r="Q99" i="44"/>
  <c r="M96" i="53"/>
  <c r="V96" s="1"/>
  <c r="N96" i="28" s="1"/>
  <c r="AC96" s="1"/>
  <c r="AD96" s="1"/>
  <c r="L96" i="53"/>
  <c r="U96" s="1"/>
  <c r="N96" i="27" s="1"/>
  <c r="AC96" s="1"/>
  <c r="AD96" s="1"/>
  <c r="K96" i="53"/>
  <c r="T96" s="1"/>
  <c r="O96"/>
  <c r="J96"/>
  <c r="S96" s="1"/>
  <c r="N96" i="24" s="1"/>
  <c r="AC96" s="1"/>
  <c r="AD96" s="1"/>
  <c r="N96" i="53"/>
  <c r="W96" s="1"/>
  <c r="N96" i="29" s="1"/>
  <c r="AC96" s="1"/>
  <c r="AD96" s="1"/>
  <c r="V90" i="63"/>
  <c r="M97" i="44"/>
  <c r="G91" i="61"/>
  <c r="R94" i="14"/>
  <c r="V94"/>
  <c r="T94"/>
  <c r="B97" i="44"/>
  <c r="A97"/>
  <c r="H94" i="14"/>
  <c r="D96" i="44"/>
  <c r="AF99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O91" i="63"/>
  <c r="G97" i="44"/>
  <c r="J96"/>
  <c r="Q100"/>
  <c r="K97" i="53"/>
  <c r="T97" s="1"/>
  <c r="O97"/>
  <c r="J97"/>
  <c r="S97" s="1"/>
  <c r="N97"/>
  <c r="W97" s="1"/>
  <c r="M97"/>
  <c r="V97" s="1"/>
  <c r="L97"/>
  <c r="U97" s="1"/>
  <c r="G92" i="63"/>
  <c r="O92" s="1"/>
  <c r="T96" i="52"/>
  <c r="M96" i="26" s="1"/>
  <c r="AC96" s="1"/>
  <c r="AD9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AC97" s="1"/>
  <c r="AD97" s="1"/>
  <c r="N97" i="28"/>
  <c r="AC97" s="1"/>
  <c r="AD97" s="1"/>
  <c r="N97" i="29"/>
  <c r="AC97" s="1"/>
  <c r="AD97" s="1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T97" i="52"/>
  <c r="M97" i="26" s="1"/>
  <c r="AC97" s="1"/>
  <c r="AD97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C98" s="1"/>
  <c r="AD98" s="1"/>
  <c r="AF101" i="44"/>
  <c r="N98" i="29"/>
  <c r="AC98" s="1"/>
  <c r="AD98" s="1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K99" i="38"/>
  <c r="M98"/>
  <c r="T98" i="52"/>
  <c r="O98"/>
  <c r="Q98" s="1"/>
  <c r="K99"/>
  <c r="N98" i="28"/>
  <c r="AC98" s="1"/>
  <c r="AD98" s="1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J99"/>
  <c r="M98" i="26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V96" i="63" l="1"/>
  <c r="G101" i="44"/>
  <c r="G102" s="1"/>
  <c r="J100"/>
  <c r="H101"/>
  <c r="H102" s="1"/>
  <c r="AC98" i="26"/>
  <c r="AD98" s="1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<sst xmlns="http://schemas.openxmlformats.org/spreadsheetml/2006/main" count="7849" uniqueCount="490">
  <si>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</si>
  <si>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</si>
  <si>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</si>
  <si>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</si>
  <si>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</si>
  <si>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</si>
  <si>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</si>
  <si>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</si>
  <si>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</si>
  <si>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</si>
  <si>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</si>
  <si>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</si>
  <si>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</si>
  <si>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</si>
  <si>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</si>
  <si>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</si>
  <si>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</si>
  <si>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</si>
  <si>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</si>
  <si>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</si>
  <si>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</si>
  <si>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</si>
  <si>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</si>
  <si>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</si>
  <si>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</si>
  <si>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</si>
  <si>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</si>
  <si>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</si>
  <si>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</si>
  <si>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</si>
  <si>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</si>
  <si>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</si>
  <si>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</si>
  <si>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</si>
  <si>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</si>
  <si>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</si>
  <si>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</si>
  <si>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</si>
  <si>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</si>
  <si>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</si>
  <si>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</si>
  <si>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</si>
  <si>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</si>
  <si>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</si>
  <si>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</si>
  <si>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</si>
  <si>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</si>
  <si>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</si>
  <si>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</si>
  <si>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</si>
  <si>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</si>
  <si>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</si>
  <si>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</si>
  <si>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</si>
  <si>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</si>
  <si>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</si>
  <si>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</si>
  <si>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</si>
  <si>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</si>
  <si>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</si>
  <si>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</si>
  <si>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</si>
  <si>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</si>
  <si>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</si>
  <si>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</si>
  <si>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</si>
  <si>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</si>
  <si>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</si>
  <si>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</si>
  <si>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</si>
  <si>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</si>
  <si>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</si>
  <si>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</si>
  <si>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</si>
  <si>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</si>
  <si>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</si>
  <si>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</si>
  <si>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</si>
  <si>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</si>
  <si>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</si>
  <si>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</si>
  <si>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</si>
  <si>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</si>
  <si>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</si>
  <si>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</si>
  <si>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</si>
  <si>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</si>
  <si>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</si>
  <si>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</si>
  <si>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</si>
  <si>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</si>
  <si>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</si>
  <si>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</si>
  <si>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</si>
  <si>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</si>
  <si>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</si>
  <si>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</si>
  <si>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</si>
  <si>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</si>
  <si>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</si>
  <si>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</si>
  <si>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</si>
  <si>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</si>
  <si>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</si>
  <si>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</si>
  <si>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</si>
  <si>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</si>
  <si>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</si>
  <si>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</si>
  <si>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</si>
  <si>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</si>
  <si>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</si>
  <si>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</si>
  <si>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</si>
  <si>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</si>
  <si>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</si>
  <si>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</si>
  <si>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</si>
  <si>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</si>
  <si>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</si>
  <si>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</si>
  <si>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</si>
  <si>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</si>
  <si>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</si>
  <si>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</si>
  <si>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</si>
  <si>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</si>
  <si>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</si>
  <si>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</si>
  <si>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</si>
  <si>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</si>
  <si>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</si>
  <si>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</si>
  <si>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</si>
  <si>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</si>
  <si>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</si>
  <si>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</si>
  <si>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</si>
  <si>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</si>
  <si>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</si>
  <si>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</si>
  <si>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</si>
  <si>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</si>
  <si>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</si>
  <si>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</si>
  <si>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</si>
  <si>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</si>
  <si>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</si>
  <si>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</si>
  <si>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</si>
  <si>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</si>
  <si>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</si>
  <si>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</si>
  <si>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</si>
  <si>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</si>
  <si>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</si>
  <si>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</si>
  <si>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</si>
  <si>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</si>
  <si>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</si>
  <si>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</si>
  <si>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</si>
  <si>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</si>
  <si>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</si>
  <si>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</si>
  <si>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</si>
  <si>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</si>
  <si>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</si>
  <si>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</si>
  <si>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</si>
  <si>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</si>
  <si>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</si>
  <si>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</si>
  <si>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</si>
  <si>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</si>
  <si>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</si>
  <si>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</si>
  <si>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</si>
  <si>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</si>
  <si>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</si>
  <si>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</si>
  <si>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</si>
  <si>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</si>
  <si>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</si>
  <si>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</si>
  <si>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</si>
  <si>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</si>
  <si>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</si>
  <si>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</si>
  <si>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</si>
  <si>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</si>
  <si>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</si>
  <si>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</si>
  <si>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</si>
  <si>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</si>
  <si>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</si>
  <si>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</si>
  <si>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</si>
  <si>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</si>
  <si>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</si>
  <si>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</si>
  <si>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</si>
  <si>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</si>
  <si>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</si>
  <si>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</si>
  <si>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</si>
  <si>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</si>
  <si>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</si>
  <si>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</si>
  <si>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</si>
  <si>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</si>
  <si>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</si>
  <si>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</si>
  <si>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</si>
  <si>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</si>
  <si>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</si>
  <si>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</si>
  <si>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</si>
  <si>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</si>
  <si>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</si>
  <si>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</si>
  <si>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</si>
  <si>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</si>
  <si>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</si>
  <si>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</si>
  <si>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</si>
  <si>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</si>
  <si>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</si>
  <si>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</si>
  <si>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</si>
  <si>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</si>
  <si>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</si>
  <si>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</si>
  <si>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</si>
  <si>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</si>
  <si>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</si>
  <si>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</si>
  <si>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</si>
  <si>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</si>
  <si>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</si>
  <si>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</si>
  <si>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</si>
  <si>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</si>
  <si>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</si>
  <si>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</si>
  <si>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</si>
  <si>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</si>
  <si>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</si>
  <si>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</si>
  <si>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</si>
  <si>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</si>
  <si>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</si>
  <si>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</si>
  <si>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</si>
  <si>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</si>
  <si>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</si>
  <si>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</si>
  <si>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</si>
  <si>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</si>
  <si>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</si>
  <si>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</si>
  <si>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</si>
  <si>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</si>
  <si>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</si>
  <si>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</si>
  <si>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</si>
  <si>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</si>
  <si>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</si>
  <si>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</si>
  <si>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</si>
  <si>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</si>
  <si>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</si>
  <si>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</si>
  <si>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</si>
  <si>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</si>
  <si>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</si>
  <si>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</si>
  <si>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</si>
  <si>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</si>
  <si>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</si>
  <si>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</si>
  <si>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</si>
  <si>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</si>
  <si>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</si>
  <si>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</si>
  <si>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</si>
  <si>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</si>
  <si>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</si>
  <si>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</si>
  <si>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</si>
  <si>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</si>
  <si>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</si>
  <si>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</si>
  <si>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</si>
  <si>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</si>
  <si>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</si>
  <si>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</si>
  <si>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</si>
  <si>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</si>
  <si>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</si>
  <si>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</si>
  <si>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</si>
  <si>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</si>
  <si>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</si>
  <si>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</si>
  <si>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</si>
  <si>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</si>
  <si>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</si>
  <si>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</si>
  <si>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</si>
  <si>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</si>
  <si>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</si>
  <si>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</si>
  <si>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</si>
  <si>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</si>
  <si>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</si>
  <si>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</si>
  <si>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</si>
  <si>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</si>
  <si>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</si>
  <si>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</si>
  <si>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</si>
  <si>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</si>
  <si>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</si>
  <si>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</si>
  <si>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</si>
  <si>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</si>
  <si>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</si>
  <si>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</si>
  <si>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</si>
  <si>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</si>
  <si>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</si>
  <si>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</si>
  <si>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</si>
  <si>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</si>
  <si>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</si>
  <si>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</si>
  <si>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</si>
  <si>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</si>
  <si>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</si>
  <si>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</si>
  <si>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</si>
  <si>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</si>
  <si>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</si>
  <si>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</si>
  <si>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</si>
  <si>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</si>
  <si>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</si>
  <si>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</si>
  <si>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</si>
  <si>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</si>
  <si>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</si>
  <si>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</si>
  <si>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</si>
  <si>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</si>
  <si>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</si>
  <si>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</si>
  <si>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</si>
  <si>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</si>
  <si>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</si>
  <si>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</si>
  <si>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</si>
  <si>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</si>
  <si>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</si>
  <si>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</si>
  <si>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</si>
  <si>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</si>
  <si>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</si>
  <si>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</si>
  <si>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</si>
  <si>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</si>
  <si>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</si>
  <si>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</si>
  <si>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</si>
  <si>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</si>
  <si>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</si>
  <si>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</si>
  <si>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</si>
  <si>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</si>
  <si>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</si>
  <si>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</si>
  <si>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</si>
  <si>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</si>
  <si>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</si>
  <si>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</si>
  <si>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</si>
  <si>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</si>
  <si>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</si>
  <si>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</si>
  <si>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</si>
  <si>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</si>
  <si>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</si>
  <si>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</si>
  <si>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</si>
  <si>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</si>
  <si>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</si>
  <si>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</si>
  <si>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</si>
  <si>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</si>
  <si>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</si>
  <si>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</si>
  <si>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</si>
  <si>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</si>
  <si>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</si>
  <si>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</si>
  <si>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</si>
  <si>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</si>
  <si>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</si>
  <si>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</si>
  <si>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</si>
  <si>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</si>
  <si>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</si>
  <si>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</si>
  <si>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</si>
  <si>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</si>
  <si>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</si>
  <si>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</si>
  <si>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</si>
  <si>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</si>
  <si>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</si>
  <si>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</si>
  <si>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</si>
  <si>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</si>
  <si>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>55IS2022/01/08</t>
  </si>
  <si>
    <t>ANTA_CRF(NR-80)</t>
  </si>
  <si>
    <t>ANTA_GF(NR-80)</t>
  </si>
  <si>
    <t>ANTA_LF(NR-80)</t>
  </si>
  <si>
    <t>ANTA_RF(NR-80)</t>
  </si>
  <si>
    <t>AURY_CRF(NR-80)</t>
  </si>
  <si>
    <t>AURY_GF(NR-80)</t>
  </si>
  <si>
    <t>AURY_LF(NR-80)</t>
  </si>
  <si>
    <t>AURY_RF(NR-80)</t>
  </si>
  <si>
    <t>BRBCL(ER-20)</t>
  </si>
  <si>
    <t>BSIUL(NR-80)</t>
  </si>
  <si>
    <t>CHAMERA1(NR-80)</t>
  </si>
  <si>
    <t>CHAMERA2(NR-80)</t>
  </si>
  <si>
    <t>CHAMERA3(NR-80)</t>
  </si>
  <si>
    <t>DADRI_CRF(NR-80)</t>
  </si>
  <si>
    <t>DADRI_GF(NR-80)</t>
  </si>
  <si>
    <t>DADRI_LF(NR-80)</t>
  </si>
  <si>
    <t>DADRI_RF(NR-80)</t>
  </si>
  <si>
    <t>DADRIT(NR-80)</t>
  </si>
  <si>
    <t>DADRT2(NR-80)</t>
  </si>
  <si>
    <t>DHAULIGNGA(NR-80)</t>
  </si>
  <si>
    <t>DULHASTI(NR-80)</t>
  </si>
  <si>
    <t>FSTPP I &amp; II(ER-20)</t>
  </si>
  <si>
    <t>JHAJJAR(NR-80)</t>
  </si>
  <si>
    <t>KHSTPP-II(ER-20)</t>
  </si>
  <si>
    <t>KOTESHWR(NR-80)</t>
  </si>
  <si>
    <t>NAPP(NR-80)</t>
  </si>
  <si>
    <t>NJPC(NR-80)</t>
  </si>
  <si>
    <t>PARBATI3(NR-80)</t>
  </si>
  <si>
    <t>RAPPB(NR-80)</t>
  </si>
  <si>
    <t>RAPPC(NR-80)</t>
  </si>
  <si>
    <t>RIHAND1(NR-80)</t>
  </si>
  <si>
    <t>RIHAND2(NR-80)</t>
  </si>
  <si>
    <t>RIHAND3(NR-80)</t>
  </si>
  <si>
    <t>SALAL(NR-80)</t>
  </si>
  <si>
    <t>SASAN(WR-22)</t>
  </si>
  <si>
    <t>SEWA2(NR-80)</t>
  </si>
  <si>
    <t>SINGRAULI(NR-80)</t>
  </si>
  <si>
    <t>SINGRAULI_HYDRO(NR-80)</t>
  </si>
  <si>
    <t>TALA(ER-20)</t>
  </si>
  <si>
    <t>TANAKPUR(NR-80)</t>
  </si>
  <si>
    <t>TEHRI(NR-80)</t>
  </si>
  <si>
    <t>UNCHAHAR1(NR-80)</t>
  </si>
  <si>
    <t>UNCHAHAR2(NR-80)</t>
  </si>
  <si>
    <t>UNCHAHAR3(NR-80)</t>
  </si>
  <si>
    <t>UNCHAHAR4(NR-80)</t>
  </si>
  <si>
    <t>URI2(NR-80)</t>
  </si>
  <si>
    <t>SHPPBPL</t>
  </si>
  <si>
    <t>Nagaland_Ben</t>
  </si>
  <si>
    <t>BSHP</t>
  </si>
  <si>
    <t>SINGOLI</t>
  </si>
  <si>
    <t>GMRKEL</t>
  </si>
  <si>
    <t>MSPDCL</t>
  </si>
  <si>
    <t>NSLSUGARALAND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</si>
  <si>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</si>
  <si>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</si>
  <si>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</si>
  <si>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</si>
  <si>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</si>
  <si>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</si>
  <si>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</si>
  <si>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</si>
  <si>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</si>
  <si>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UTTARAKHAND</t>
  </si>
  <si>
    <t>RSEJ3PL_FTG2</t>
  </si>
  <si>
    <t>RSUPL_FTG2</t>
  </si>
  <si>
    <t xml:space="preserve">BSES_Yamuna_Power_Limited_(BYPL) 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</si>
</sst>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160</v>
          </cell>
          <cell r="C5">
            <v>0</v>
          </cell>
          <cell r="D5">
            <v>180</v>
          </cell>
          <cell r="E5">
            <v>0</v>
          </cell>
          <cell r="H5">
            <v>160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160</v>
          </cell>
          <cell r="C6">
            <v>0</v>
          </cell>
          <cell r="D6">
            <v>180</v>
          </cell>
          <cell r="E6">
            <v>0</v>
          </cell>
          <cell r="H6">
            <v>160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160</v>
          </cell>
          <cell r="C7">
            <v>0</v>
          </cell>
          <cell r="D7">
            <v>180</v>
          </cell>
          <cell r="E7">
            <v>0</v>
          </cell>
          <cell r="H7">
            <v>160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160</v>
          </cell>
          <cell r="C8">
            <v>0</v>
          </cell>
          <cell r="D8">
            <v>180</v>
          </cell>
          <cell r="E8">
            <v>0</v>
          </cell>
          <cell r="H8">
            <v>160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163</v>
          </cell>
          <cell r="C9">
            <v>0</v>
          </cell>
          <cell r="D9">
            <v>180</v>
          </cell>
          <cell r="E9">
            <v>0</v>
          </cell>
          <cell r="H9">
            <v>163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163</v>
          </cell>
          <cell r="C10">
            <v>0</v>
          </cell>
          <cell r="D10">
            <v>180</v>
          </cell>
          <cell r="E10">
            <v>0</v>
          </cell>
          <cell r="H10">
            <v>163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163</v>
          </cell>
          <cell r="C11">
            <v>0</v>
          </cell>
          <cell r="D11">
            <v>180</v>
          </cell>
          <cell r="E11">
            <v>0</v>
          </cell>
          <cell r="H11">
            <v>163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163</v>
          </cell>
          <cell r="C12">
            <v>0</v>
          </cell>
          <cell r="D12">
            <v>180</v>
          </cell>
          <cell r="E12">
            <v>0</v>
          </cell>
          <cell r="H12">
            <v>163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163</v>
          </cell>
          <cell r="C13">
            <v>0</v>
          </cell>
          <cell r="D13">
            <v>180</v>
          </cell>
          <cell r="E13">
            <v>0</v>
          </cell>
          <cell r="H13">
            <v>163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163</v>
          </cell>
          <cell r="C14">
            <v>0</v>
          </cell>
          <cell r="D14">
            <v>180</v>
          </cell>
          <cell r="E14">
            <v>0</v>
          </cell>
          <cell r="H14">
            <v>163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163</v>
          </cell>
          <cell r="C15">
            <v>0</v>
          </cell>
          <cell r="D15">
            <v>180</v>
          </cell>
          <cell r="E15">
            <v>0</v>
          </cell>
          <cell r="H15">
            <v>163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163</v>
          </cell>
          <cell r="C16">
            <v>0</v>
          </cell>
          <cell r="D16">
            <v>180</v>
          </cell>
          <cell r="E16">
            <v>0</v>
          </cell>
          <cell r="H16">
            <v>163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163</v>
          </cell>
          <cell r="C17">
            <v>0</v>
          </cell>
          <cell r="D17">
            <v>180</v>
          </cell>
          <cell r="E17">
            <v>0</v>
          </cell>
          <cell r="H17">
            <v>163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163</v>
          </cell>
          <cell r="C18">
            <v>0</v>
          </cell>
          <cell r="D18">
            <v>180</v>
          </cell>
          <cell r="E18">
            <v>0</v>
          </cell>
          <cell r="H18">
            <v>163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163</v>
          </cell>
          <cell r="C19">
            <v>0</v>
          </cell>
          <cell r="D19">
            <v>180</v>
          </cell>
          <cell r="E19">
            <v>0</v>
          </cell>
          <cell r="H19">
            <v>163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163</v>
          </cell>
          <cell r="C20">
            <v>0</v>
          </cell>
          <cell r="D20">
            <v>180</v>
          </cell>
          <cell r="E20">
            <v>0</v>
          </cell>
          <cell r="H20">
            <v>163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163</v>
          </cell>
          <cell r="C21">
            <v>0</v>
          </cell>
          <cell r="D21">
            <v>180</v>
          </cell>
          <cell r="E21">
            <v>0</v>
          </cell>
          <cell r="H21">
            <v>163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163</v>
          </cell>
          <cell r="C22">
            <v>0</v>
          </cell>
          <cell r="D22">
            <v>180</v>
          </cell>
          <cell r="E22">
            <v>0</v>
          </cell>
          <cell r="H22">
            <v>163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163</v>
          </cell>
          <cell r="C23">
            <v>0</v>
          </cell>
          <cell r="D23">
            <v>180</v>
          </cell>
          <cell r="E23">
            <v>0</v>
          </cell>
          <cell r="H23">
            <v>163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163</v>
          </cell>
          <cell r="C24">
            <v>0</v>
          </cell>
          <cell r="D24">
            <v>180</v>
          </cell>
          <cell r="E24">
            <v>0</v>
          </cell>
          <cell r="H24">
            <v>163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163</v>
          </cell>
          <cell r="C25">
            <v>0</v>
          </cell>
          <cell r="D25">
            <v>180</v>
          </cell>
          <cell r="E25">
            <v>0</v>
          </cell>
          <cell r="H25">
            <v>163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163</v>
          </cell>
          <cell r="C26">
            <v>0</v>
          </cell>
          <cell r="D26">
            <v>180</v>
          </cell>
          <cell r="E26">
            <v>0</v>
          </cell>
          <cell r="H26">
            <v>163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163</v>
          </cell>
          <cell r="C27">
            <v>0</v>
          </cell>
          <cell r="D27">
            <v>180</v>
          </cell>
          <cell r="E27">
            <v>0</v>
          </cell>
          <cell r="H27">
            <v>163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163</v>
          </cell>
          <cell r="C28">
            <v>0</v>
          </cell>
          <cell r="D28">
            <v>180</v>
          </cell>
          <cell r="E28">
            <v>0</v>
          </cell>
          <cell r="H28">
            <v>163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180</v>
          </cell>
          <cell r="E29">
            <v>0</v>
          </cell>
          <cell r="H29">
            <v>165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163</v>
          </cell>
          <cell r="C30">
            <v>0</v>
          </cell>
          <cell r="D30">
            <v>180</v>
          </cell>
          <cell r="E30">
            <v>0</v>
          </cell>
          <cell r="H30">
            <v>163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163</v>
          </cell>
          <cell r="C31">
            <v>0</v>
          </cell>
          <cell r="D31">
            <v>180</v>
          </cell>
          <cell r="E31">
            <v>0</v>
          </cell>
          <cell r="H31">
            <v>163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163</v>
          </cell>
          <cell r="C32">
            <v>0</v>
          </cell>
          <cell r="D32">
            <v>180</v>
          </cell>
          <cell r="E32">
            <v>0</v>
          </cell>
          <cell r="H32">
            <v>163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163</v>
          </cell>
          <cell r="C33">
            <v>0</v>
          </cell>
          <cell r="D33">
            <v>180</v>
          </cell>
          <cell r="E33">
            <v>0</v>
          </cell>
          <cell r="H33">
            <v>163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163</v>
          </cell>
          <cell r="C34">
            <v>0</v>
          </cell>
          <cell r="D34">
            <v>180</v>
          </cell>
          <cell r="E34">
            <v>0</v>
          </cell>
          <cell r="H34">
            <v>163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180</v>
          </cell>
          <cell r="E35">
            <v>0</v>
          </cell>
          <cell r="H35">
            <v>165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163</v>
          </cell>
          <cell r="C36">
            <v>0</v>
          </cell>
          <cell r="D36">
            <v>180</v>
          </cell>
          <cell r="E36">
            <v>0</v>
          </cell>
          <cell r="H36">
            <v>163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163</v>
          </cell>
          <cell r="C37">
            <v>0</v>
          </cell>
          <cell r="D37">
            <v>180</v>
          </cell>
          <cell r="E37">
            <v>0</v>
          </cell>
          <cell r="H37">
            <v>163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163</v>
          </cell>
          <cell r="C38">
            <v>0</v>
          </cell>
          <cell r="D38">
            <v>180</v>
          </cell>
          <cell r="E38">
            <v>0</v>
          </cell>
          <cell r="H38">
            <v>163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163</v>
          </cell>
          <cell r="C39">
            <v>0</v>
          </cell>
          <cell r="D39">
            <v>180</v>
          </cell>
          <cell r="E39">
            <v>0</v>
          </cell>
          <cell r="H39">
            <v>163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163</v>
          </cell>
          <cell r="C40">
            <v>0</v>
          </cell>
          <cell r="D40">
            <v>180</v>
          </cell>
          <cell r="E40">
            <v>0</v>
          </cell>
          <cell r="H40">
            <v>163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180</v>
          </cell>
          <cell r="E41">
            <v>0</v>
          </cell>
          <cell r="H41">
            <v>165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163</v>
          </cell>
          <cell r="C42">
            <v>0</v>
          </cell>
          <cell r="D42">
            <v>180</v>
          </cell>
          <cell r="E42">
            <v>0</v>
          </cell>
          <cell r="H42">
            <v>163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163</v>
          </cell>
          <cell r="C43">
            <v>0</v>
          </cell>
          <cell r="D43">
            <v>180</v>
          </cell>
          <cell r="E43">
            <v>0</v>
          </cell>
          <cell r="H43">
            <v>163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163</v>
          </cell>
          <cell r="C44">
            <v>0</v>
          </cell>
          <cell r="D44">
            <v>180</v>
          </cell>
          <cell r="E44">
            <v>0</v>
          </cell>
          <cell r="H44">
            <v>163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163</v>
          </cell>
          <cell r="C45">
            <v>0</v>
          </cell>
          <cell r="D45">
            <v>180</v>
          </cell>
          <cell r="E45">
            <v>0</v>
          </cell>
          <cell r="H45">
            <v>163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163</v>
          </cell>
          <cell r="C46">
            <v>0</v>
          </cell>
          <cell r="D46">
            <v>180</v>
          </cell>
          <cell r="E46">
            <v>0</v>
          </cell>
          <cell r="H46">
            <v>163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163</v>
          </cell>
          <cell r="C47">
            <v>0</v>
          </cell>
          <cell r="D47">
            <v>180</v>
          </cell>
          <cell r="E47">
            <v>0</v>
          </cell>
          <cell r="H47">
            <v>163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180</v>
          </cell>
          <cell r="E48">
            <v>0</v>
          </cell>
          <cell r="H48">
            <v>165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180</v>
          </cell>
          <cell r="E49">
            <v>0</v>
          </cell>
          <cell r="H49">
            <v>165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60</v>
          </cell>
          <cell r="D50">
            <v>180</v>
          </cell>
          <cell r="E50">
            <v>0</v>
          </cell>
          <cell r="H50">
            <v>165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180</v>
          </cell>
          <cell r="E51">
            <v>0</v>
          </cell>
          <cell r="H51">
            <v>165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160</v>
          </cell>
          <cell r="C52">
            <v>0</v>
          </cell>
          <cell r="D52">
            <v>180</v>
          </cell>
          <cell r="E52">
            <v>0</v>
          </cell>
          <cell r="H52">
            <v>160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166</v>
          </cell>
          <cell r="C53">
            <v>0</v>
          </cell>
          <cell r="D53">
            <v>180</v>
          </cell>
          <cell r="E53">
            <v>0</v>
          </cell>
          <cell r="H53">
            <v>166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163</v>
          </cell>
          <cell r="C54">
            <v>0</v>
          </cell>
          <cell r="D54">
            <v>180</v>
          </cell>
          <cell r="E54">
            <v>0</v>
          </cell>
          <cell r="H54">
            <v>163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163</v>
          </cell>
          <cell r="C55">
            <v>0</v>
          </cell>
          <cell r="D55">
            <v>180</v>
          </cell>
          <cell r="E55">
            <v>0</v>
          </cell>
          <cell r="H55">
            <v>163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163</v>
          </cell>
          <cell r="C56">
            <v>0</v>
          </cell>
          <cell r="D56">
            <v>180</v>
          </cell>
          <cell r="E56">
            <v>0</v>
          </cell>
          <cell r="H56">
            <v>163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163</v>
          </cell>
          <cell r="C57">
            <v>0</v>
          </cell>
          <cell r="D57">
            <v>180</v>
          </cell>
          <cell r="E57">
            <v>0</v>
          </cell>
          <cell r="H57">
            <v>163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163</v>
          </cell>
          <cell r="C58">
            <v>0</v>
          </cell>
          <cell r="D58">
            <v>180</v>
          </cell>
          <cell r="E58">
            <v>0</v>
          </cell>
          <cell r="H58">
            <v>163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160</v>
          </cell>
          <cell r="C59">
            <v>0</v>
          </cell>
          <cell r="D59">
            <v>180</v>
          </cell>
          <cell r="E59">
            <v>0</v>
          </cell>
          <cell r="H59">
            <v>160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166</v>
          </cell>
          <cell r="C60">
            <v>0</v>
          </cell>
          <cell r="D60">
            <v>180</v>
          </cell>
          <cell r="E60">
            <v>0</v>
          </cell>
          <cell r="H60">
            <v>166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162</v>
          </cell>
          <cell r="C61">
            <v>0</v>
          </cell>
          <cell r="D61">
            <v>180</v>
          </cell>
          <cell r="E61">
            <v>0</v>
          </cell>
          <cell r="H61">
            <v>162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162</v>
          </cell>
          <cell r="C62">
            <v>0</v>
          </cell>
          <cell r="D62">
            <v>180</v>
          </cell>
          <cell r="E62">
            <v>0</v>
          </cell>
          <cell r="H62">
            <v>162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162</v>
          </cell>
          <cell r="C63">
            <v>0</v>
          </cell>
          <cell r="D63">
            <v>180</v>
          </cell>
          <cell r="E63">
            <v>0</v>
          </cell>
          <cell r="H63">
            <v>162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162</v>
          </cell>
          <cell r="C64">
            <v>0</v>
          </cell>
          <cell r="D64">
            <v>180</v>
          </cell>
          <cell r="E64">
            <v>0</v>
          </cell>
          <cell r="H64">
            <v>162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162</v>
          </cell>
          <cell r="C65">
            <v>0</v>
          </cell>
          <cell r="D65">
            <v>180</v>
          </cell>
          <cell r="E65">
            <v>0</v>
          </cell>
          <cell r="H65">
            <v>162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159</v>
          </cell>
          <cell r="C66">
            <v>0</v>
          </cell>
          <cell r="D66">
            <v>180</v>
          </cell>
          <cell r="E66">
            <v>0</v>
          </cell>
          <cell r="H66">
            <v>159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180</v>
          </cell>
          <cell r="E67">
            <v>0</v>
          </cell>
          <cell r="H67">
            <v>165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162</v>
          </cell>
          <cell r="C68">
            <v>0</v>
          </cell>
          <cell r="D68">
            <v>180</v>
          </cell>
          <cell r="E68">
            <v>0</v>
          </cell>
          <cell r="H68">
            <v>162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162</v>
          </cell>
          <cell r="C69">
            <v>0</v>
          </cell>
          <cell r="D69">
            <v>180</v>
          </cell>
          <cell r="E69">
            <v>0</v>
          </cell>
          <cell r="H69">
            <v>162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162</v>
          </cell>
          <cell r="C70">
            <v>0</v>
          </cell>
          <cell r="D70">
            <v>180</v>
          </cell>
          <cell r="E70">
            <v>0</v>
          </cell>
          <cell r="H70">
            <v>162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162</v>
          </cell>
          <cell r="C71">
            <v>0</v>
          </cell>
          <cell r="D71">
            <v>180</v>
          </cell>
          <cell r="E71">
            <v>0</v>
          </cell>
          <cell r="H71">
            <v>162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162</v>
          </cell>
          <cell r="C72">
            <v>0</v>
          </cell>
          <cell r="D72">
            <v>180</v>
          </cell>
          <cell r="E72">
            <v>0</v>
          </cell>
          <cell r="H72">
            <v>162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159</v>
          </cell>
          <cell r="C73">
            <v>0</v>
          </cell>
          <cell r="D73">
            <v>180</v>
          </cell>
          <cell r="E73">
            <v>0</v>
          </cell>
          <cell r="H73">
            <v>159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180</v>
          </cell>
          <cell r="E74">
            <v>0</v>
          </cell>
          <cell r="H74">
            <v>165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162</v>
          </cell>
          <cell r="C75">
            <v>0</v>
          </cell>
          <cell r="D75">
            <v>180</v>
          </cell>
          <cell r="E75">
            <v>0</v>
          </cell>
          <cell r="H75">
            <v>162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162</v>
          </cell>
          <cell r="C76">
            <v>0</v>
          </cell>
          <cell r="D76">
            <v>180</v>
          </cell>
          <cell r="E76">
            <v>0</v>
          </cell>
          <cell r="H76">
            <v>162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162</v>
          </cell>
          <cell r="C77">
            <v>0</v>
          </cell>
          <cell r="D77">
            <v>184</v>
          </cell>
          <cell r="E77">
            <v>0</v>
          </cell>
          <cell r="H77">
            <v>162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162</v>
          </cell>
          <cell r="C78">
            <v>0</v>
          </cell>
          <cell r="D78">
            <v>184</v>
          </cell>
          <cell r="E78">
            <v>0</v>
          </cell>
          <cell r="H78">
            <v>162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162</v>
          </cell>
          <cell r="C79">
            <v>0</v>
          </cell>
          <cell r="D79">
            <v>184</v>
          </cell>
          <cell r="E79">
            <v>0</v>
          </cell>
          <cell r="H79">
            <v>162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162</v>
          </cell>
          <cell r="C80">
            <v>0</v>
          </cell>
          <cell r="D80">
            <v>184</v>
          </cell>
          <cell r="E80">
            <v>0</v>
          </cell>
          <cell r="H80">
            <v>162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162</v>
          </cell>
          <cell r="C81">
            <v>0</v>
          </cell>
          <cell r="D81">
            <v>184</v>
          </cell>
          <cell r="E81">
            <v>0</v>
          </cell>
          <cell r="H81">
            <v>162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162</v>
          </cell>
          <cell r="C82">
            <v>0</v>
          </cell>
          <cell r="D82">
            <v>184</v>
          </cell>
          <cell r="E82">
            <v>0</v>
          </cell>
          <cell r="H82">
            <v>162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160</v>
          </cell>
          <cell r="C83">
            <v>0</v>
          </cell>
          <cell r="D83">
            <v>184</v>
          </cell>
          <cell r="E83">
            <v>0</v>
          </cell>
          <cell r="H83">
            <v>160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164</v>
          </cell>
          <cell r="C84">
            <v>0</v>
          </cell>
          <cell r="D84">
            <v>184</v>
          </cell>
          <cell r="E84">
            <v>0</v>
          </cell>
          <cell r="H84">
            <v>164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162</v>
          </cell>
          <cell r="C85">
            <v>0</v>
          </cell>
          <cell r="D85">
            <v>184</v>
          </cell>
          <cell r="E85">
            <v>0</v>
          </cell>
          <cell r="H85">
            <v>162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162</v>
          </cell>
          <cell r="C86">
            <v>0</v>
          </cell>
          <cell r="D86">
            <v>184</v>
          </cell>
          <cell r="E86">
            <v>0</v>
          </cell>
          <cell r="H86">
            <v>162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162</v>
          </cell>
          <cell r="C87">
            <v>0</v>
          </cell>
          <cell r="D87">
            <v>184</v>
          </cell>
          <cell r="E87">
            <v>0</v>
          </cell>
          <cell r="H87">
            <v>162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162</v>
          </cell>
          <cell r="C88">
            <v>0</v>
          </cell>
          <cell r="D88">
            <v>184</v>
          </cell>
          <cell r="E88">
            <v>0</v>
          </cell>
          <cell r="H88">
            <v>162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164</v>
          </cell>
          <cell r="C89">
            <v>0</v>
          </cell>
          <cell r="D89">
            <v>184</v>
          </cell>
          <cell r="E89">
            <v>0</v>
          </cell>
          <cell r="H89">
            <v>164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160</v>
          </cell>
          <cell r="C90">
            <v>0</v>
          </cell>
          <cell r="D90">
            <v>184</v>
          </cell>
          <cell r="E90">
            <v>0</v>
          </cell>
          <cell r="H90">
            <v>160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160</v>
          </cell>
          <cell r="C91">
            <v>0</v>
          </cell>
          <cell r="D91">
            <v>184</v>
          </cell>
          <cell r="E91">
            <v>0</v>
          </cell>
          <cell r="H91">
            <v>160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160</v>
          </cell>
          <cell r="C92">
            <v>0</v>
          </cell>
          <cell r="D92">
            <v>184</v>
          </cell>
          <cell r="E92">
            <v>0</v>
          </cell>
          <cell r="H92">
            <v>160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160</v>
          </cell>
          <cell r="C93">
            <v>0</v>
          </cell>
          <cell r="D93">
            <v>184</v>
          </cell>
          <cell r="E93">
            <v>0</v>
          </cell>
          <cell r="H93">
            <v>160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160</v>
          </cell>
          <cell r="C94">
            <v>0</v>
          </cell>
          <cell r="D94">
            <v>184</v>
          </cell>
          <cell r="E94">
            <v>0</v>
          </cell>
          <cell r="H94">
            <v>160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164</v>
          </cell>
          <cell r="C95">
            <v>0</v>
          </cell>
          <cell r="D95">
            <v>184</v>
          </cell>
          <cell r="E95">
            <v>0</v>
          </cell>
          <cell r="H95">
            <v>164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160</v>
          </cell>
          <cell r="C96">
            <v>0</v>
          </cell>
          <cell r="D96">
            <v>184</v>
          </cell>
          <cell r="E96">
            <v>0</v>
          </cell>
          <cell r="H96">
            <v>160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160</v>
          </cell>
          <cell r="C97">
            <v>0</v>
          </cell>
          <cell r="D97">
            <v>184</v>
          </cell>
          <cell r="E97">
            <v>0</v>
          </cell>
          <cell r="H97">
            <v>160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160</v>
          </cell>
          <cell r="C98">
            <v>0</v>
          </cell>
          <cell r="D98">
            <v>184</v>
          </cell>
          <cell r="E98">
            <v>0</v>
          </cell>
          <cell r="H98">
            <v>160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160</v>
          </cell>
          <cell r="C99">
            <v>0</v>
          </cell>
          <cell r="D99">
            <v>184</v>
          </cell>
          <cell r="E99">
            <v>0</v>
          </cell>
          <cell r="H99">
            <v>160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160</v>
          </cell>
          <cell r="C100">
            <v>0</v>
          </cell>
          <cell r="D100">
            <v>184</v>
          </cell>
          <cell r="E100">
            <v>0</v>
          </cell>
          <cell r="H100">
            <v>160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40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40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40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40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40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40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40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40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245.47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284.95999999999998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284.95999999999998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284.95999999999998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284.95999999999998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304.49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279.95999999999998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279.95999999999998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279.95999999999998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284.95999999999998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284.95999999999998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284.95999999999998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284.95999999999998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275.36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275.36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275.36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275.36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275.36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284.95999999999998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284.95999999999998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284.95999999999998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279.95999999999998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279.95999999999998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279.95999999999998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279.95999999999998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279.95999999999998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279.95999999999998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279.95999999999998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284.60000000000002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306.35000000000002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284.95999999999998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284.95999999999998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284.95999999999998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304.52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284.95999999999998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289.60000000000002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44774</v>
      </c>
      <c r="Z3" s="37">
        <f>S3</f>
        <v>44774</v>
      </c>
      <c r="AE3" s="36"/>
      <c r="AH3" s="38">
        <f>AV4</f>
        <v>44774</v>
      </c>
    </row>
    <row r="4" spans="1:48" ht="15.75" thickBot="1">
      <c r="A4" s="37">
        <f>frq!A1</f>
        <v>44774</v>
      </c>
      <c r="L4" s="37">
        <f>frq!A1</f>
        <v>44774</v>
      </c>
      <c r="P4" s="37">
        <f>frq!A1</f>
        <v>44774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44774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6.1367499999999998E-2</v>
      </c>
      <c r="H6" s="54">
        <f>(BAWANA!U3+BAWANA!V3)/4000</f>
        <v>0</v>
      </c>
      <c r="I6" s="54"/>
      <c r="J6" s="54">
        <f>G6+H6+I6</f>
        <v>6.1367499999999998E-2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7.1239999999999998E-2</v>
      </c>
      <c r="H34" s="54">
        <f>(BAWANA!U31+BAWANA!V31)/4000</f>
        <v>0</v>
      </c>
      <c r="I34" s="54"/>
      <c r="J34" s="54">
        <f t="shared" si="3"/>
        <v>7.1239999999999998E-2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7.1239999999999998E-2</v>
      </c>
      <c r="H35" s="54">
        <f>(BAWANA!U32+BAWANA!V32)/4000</f>
        <v>0</v>
      </c>
      <c r="I35" s="54"/>
      <c r="J35" s="54">
        <f t="shared" si="3"/>
        <v>7.1239999999999998E-2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7.1239999999999998E-2</v>
      </c>
      <c r="H36" s="54">
        <f>(BAWANA!U33+BAWANA!V33)/4000</f>
        <v>0</v>
      </c>
      <c r="I36" s="54"/>
      <c r="J36" s="54">
        <f t="shared" si="3"/>
        <v>7.1239999999999998E-2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7.1239999999999998E-2</v>
      </c>
      <c r="H37" s="54">
        <f>(BAWANA!U34+BAWANA!V34)/4000</f>
        <v>0</v>
      </c>
      <c r="I37" s="54"/>
      <c r="J37" s="54">
        <f t="shared" si="3"/>
        <v>7.1239999999999998E-2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7.6122499999999996E-2</v>
      </c>
      <c r="H38" s="54">
        <f>(BAWANA!U35+BAWANA!V35)/4000</f>
        <v>0</v>
      </c>
      <c r="I38" s="54"/>
      <c r="J38" s="54">
        <f t="shared" si="3"/>
        <v>7.6122499999999996E-2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6.9989999999999997E-2</v>
      </c>
      <c r="H39" s="54">
        <f>(BAWANA!U36+BAWANA!V36)/4000</f>
        <v>0</v>
      </c>
      <c r="I39" s="54"/>
      <c r="J39" s="54">
        <f t="shared" si="3"/>
        <v>6.9989999999999997E-2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6.9989999999999997E-2</v>
      </c>
      <c r="H42" s="54">
        <f>(BAWANA!U39+BAWANA!V39)/4000</f>
        <v>0</v>
      </c>
      <c r="I42" s="54"/>
      <c r="J42" s="54">
        <f t="shared" si="3"/>
        <v>6.9989999999999997E-2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6.9989999999999997E-2</v>
      </c>
      <c r="H43" s="54">
        <f>(BAWANA!U40+BAWANA!V40)/4000</f>
        <v>0</v>
      </c>
      <c r="I43" s="54"/>
      <c r="J43" s="54">
        <f t="shared" si="3"/>
        <v>6.9989999999999997E-2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7.1239999999999998E-2</v>
      </c>
      <c r="H55" s="54">
        <f>(BAWANA!U52+BAWANA!V52)/4000</f>
        <v>0</v>
      </c>
      <c r="I55" s="54"/>
      <c r="J55" s="54">
        <f t="shared" si="3"/>
        <v>7.1239999999999998E-2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7.1239999999999998E-2</v>
      </c>
      <c r="H56" s="54">
        <f>(BAWANA!U53+BAWANA!V53)/4000</f>
        <v>0</v>
      </c>
      <c r="I56" s="54"/>
      <c r="J56" s="54">
        <f t="shared" si="3"/>
        <v>7.1239999999999998E-2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7.1239999999999998E-2</v>
      </c>
      <c r="H57" s="54">
        <f>(BAWANA!U54+BAWANA!V54)/4000</f>
        <v>0</v>
      </c>
      <c r="I57" s="54"/>
      <c r="J57" s="54">
        <f t="shared" si="3"/>
        <v>7.1239999999999998E-2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7.1239999999999998E-2</v>
      </c>
      <c r="H58" s="54">
        <f>(BAWANA!U55+BAWANA!V55)/4000</f>
        <v>0</v>
      </c>
      <c r="I58" s="54"/>
      <c r="J58" s="54">
        <f t="shared" si="3"/>
        <v>7.1239999999999998E-2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6.8839999999999998E-2</v>
      </c>
      <c r="H59" s="54">
        <f>(BAWANA!U56+BAWANA!V56)/4000</f>
        <v>0</v>
      </c>
      <c r="I59" s="54"/>
      <c r="J59" s="54">
        <f t="shared" si="3"/>
        <v>6.8839999999999998E-2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6.8839999999999998E-2</v>
      </c>
      <c r="H60" s="54">
        <f>(BAWANA!U57+BAWANA!V57)/4000</f>
        <v>0</v>
      </c>
      <c r="I60" s="54"/>
      <c r="J60" s="54">
        <f t="shared" si="3"/>
        <v>6.8839999999999998E-2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6.8839999999999998E-2</v>
      </c>
      <c r="H64" s="54">
        <f>(BAWANA!U61+BAWANA!V61)/4000</f>
        <v>0</v>
      </c>
      <c r="I64" s="54"/>
      <c r="J64" s="54">
        <f t="shared" si="3"/>
        <v>6.8839999999999998E-2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6.8839999999999998E-2</v>
      </c>
      <c r="H65" s="54">
        <f>(BAWANA!U62+BAWANA!V62)/4000</f>
        <v>0</v>
      </c>
      <c r="I65" s="54"/>
      <c r="J65" s="54">
        <f t="shared" si="3"/>
        <v>6.8839999999999998E-2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6.8839999999999998E-2</v>
      </c>
      <c r="H66" s="54">
        <f>(BAWANA!U63+BAWANA!V63)/4000</f>
        <v>0</v>
      </c>
      <c r="I66" s="54"/>
      <c r="J66" s="54">
        <f t="shared" si="3"/>
        <v>6.8839999999999998E-2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7.1239999999999998E-2</v>
      </c>
      <c r="H67" s="54">
        <f>(BAWANA!U64+BAWANA!V64)/4000</f>
        <v>0</v>
      </c>
      <c r="I67" s="54"/>
      <c r="J67" s="54">
        <f t="shared" si="3"/>
        <v>7.1239999999999998E-2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7.1239999999999998E-2</v>
      </c>
      <c r="H68" s="54">
        <f>(BAWANA!U65+BAWANA!V65)/4000</f>
        <v>0</v>
      </c>
      <c r="I68" s="54"/>
      <c r="J68" s="54">
        <f t="shared" si="3"/>
        <v>7.1239999999999998E-2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7.1239999999999998E-2</v>
      </c>
      <c r="H69" s="54">
        <f>(BAWANA!U66+BAWANA!V66)/4000</f>
        <v>0</v>
      </c>
      <c r="I69" s="54"/>
      <c r="J69" s="54">
        <f t="shared" si="3"/>
        <v>7.1239999999999998E-2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6.9989999999999997E-2</v>
      </c>
      <c r="H70" s="54">
        <f>(BAWANA!U67+BAWANA!V67)/4000</f>
        <v>0</v>
      </c>
      <c r="I70" s="54"/>
      <c r="J70" s="54">
        <f t="shared" si="3"/>
        <v>6.9989999999999997E-2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6.9989999999999997E-2</v>
      </c>
      <c r="H71" s="54">
        <f>(BAWANA!U68+BAWANA!V68)/4000</f>
        <v>0</v>
      </c>
      <c r="I71" s="54"/>
      <c r="J71" s="54">
        <f t="shared" ref="J71:J101" si="9">G71+H71+I71</f>
        <v>6.9989999999999997E-2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6.9989999999999997E-2</v>
      </c>
      <c r="H72" s="54">
        <f>(BAWANA!U69+BAWANA!V69)/4000</f>
        <v>0</v>
      </c>
      <c r="I72" s="54"/>
      <c r="J72" s="54">
        <f t="shared" si="9"/>
        <v>6.9989999999999997E-2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6.9989999999999997E-2</v>
      </c>
      <c r="H73" s="54">
        <f>(BAWANA!U70+BAWANA!V70)/4000</f>
        <v>0</v>
      </c>
      <c r="I73" s="54"/>
      <c r="J73" s="54">
        <f t="shared" si="9"/>
        <v>6.9989999999999997E-2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6.9989999999999997E-2</v>
      </c>
      <c r="H78" s="54">
        <f>(BAWANA!U75+BAWANA!V75)/4000</f>
        <v>0</v>
      </c>
      <c r="I78" s="54"/>
      <c r="J78" s="54">
        <f t="shared" si="9"/>
        <v>6.9989999999999997E-2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6.9989999999999997E-2</v>
      </c>
      <c r="H79" s="54">
        <f>(BAWANA!U76+BAWANA!V76)/4000</f>
        <v>0</v>
      </c>
      <c r="I79" s="54"/>
      <c r="J79" s="54">
        <f t="shared" si="9"/>
        <v>6.9989999999999997E-2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6.9989999999999997E-2</v>
      </c>
      <c r="H80" s="54">
        <f>(BAWANA!U77+BAWANA!V77)/4000</f>
        <v>0</v>
      </c>
      <c r="I80" s="54"/>
      <c r="J80" s="54">
        <f t="shared" si="9"/>
        <v>6.9989999999999997E-2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7.1150000000000005E-2</v>
      </c>
      <c r="H81" s="54">
        <f>(BAWANA!U78+BAWANA!V78)/4000</f>
        <v>0</v>
      </c>
      <c r="I81" s="54"/>
      <c r="J81" s="54">
        <f t="shared" si="9"/>
        <v>7.1150000000000005E-2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7.6587500000000003E-2</v>
      </c>
      <c r="H82" s="54">
        <f>(BAWANA!U79+BAWANA!V79)/4000</f>
        <v>0</v>
      </c>
      <c r="I82" s="54"/>
      <c r="J82" s="54">
        <f t="shared" si="9"/>
        <v>7.6587500000000003E-2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7.1239999999999998E-2</v>
      </c>
      <c r="H83" s="54">
        <f>(BAWANA!U80+BAWANA!V80)/4000</f>
        <v>0</v>
      </c>
      <c r="I83" s="54"/>
      <c r="J83" s="54">
        <f t="shared" si="9"/>
        <v>7.1239999999999998E-2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7.1239999999999998E-2</v>
      </c>
      <c r="H84" s="54">
        <f>(BAWANA!U81+BAWANA!V81)/4000</f>
        <v>0</v>
      </c>
      <c r="I84" s="54"/>
      <c r="J84" s="54">
        <f t="shared" si="9"/>
        <v>7.1239999999999998E-2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7.1239999999999998E-2</v>
      </c>
      <c r="H85" s="54">
        <f>(BAWANA!U82+BAWANA!V82)/4000</f>
        <v>0</v>
      </c>
      <c r="I85" s="54"/>
      <c r="J85" s="54">
        <f t="shared" si="9"/>
        <v>7.1239999999999998E-2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7.6129999999999989E-2</v>
      </c>
      <c r="H86" s="54">
        <f>(BAWANA!U83+BAWANA!V83)/4000</f>
        <v>0</v>
      </c>
      <c r="I86" s="54"/>
      <c r="J86" s="54">
        <f t="shared" si="9"/>
        <v>7.6129999999999989E-2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7.1239999999999998E-2</v>
      </c>
      <c r="H88" s="54">
        <f>(BAWANA!U85+BAWANA!V85)/4000</f>
        <v>0</v>
      </c>
      <c r="I88" s="54"/>
      <c r="J88" s="54">
        <f t="shared" si="9"/>
        <v>7.1239999999999998E-2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7.2400000000000006E-2</v>
      </c>
      <c r="H89" s="54">
        <f>(BAWANA!U86+BAWANA!V86)/4000</f>
        <v>0</v>
      </c>
      <c r="I89" s="54"/>
      <c r="J89" s="54">
        <f t="shared" si="9"/>
        <v>7.2400000000000006E-2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6.5964574999999943</v>
      </c>
      <c r="H102" s="54">
        <f t="shared" si="14"/>
        <v>0</v>
      </c>
      <c r="I102" s="54"/>
      <c r="J102" s="54">
        <f t="shared" si="14"/>
        <v>6.5964574999999943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1.92</v>
      </c>
      <c r="M3" s="114">
        <v>0</v>
      </c>
      <c r="N3" s="113">
        <v>-70</v>
      </c>
      <c r="O3" s="95">
        <v>-30</v>
      </c>
      <c r="P3" s="95">
        <v>-15</v>
      </c>
      <c r="Q3" s="95">
        <v>0</v>
      </c>
      <c r="R3" s="95">
        <v>0</v>
      </c>
      <c r="S3" s="114">
        <v>0</v>
      </c>
      <c r="U3" s="115">
        <v>-115</v>
      </c>
      <c r="V3" s="116">
        <v>1.92</v>
      </c>
      <c r="W3">
        <v>-70</v>
      </c>
      <c r="X3">
        <v>-30</v>
      </c>
      <c r="Y3">
        <v>1.92</v>
      </c>
      <c r="Z3">
        <v>0</v>
      </c>
      <c r="AA3">
        <v>-15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1.92</v>
      </c>
      <c r="M4" s="116">
        <v>0</v>
      </c>
      <c r="N4" s="115">
        <v>-80</v>
      </c>
      <c r="O4" s="88">
        <v>-30</v>
      </c>
      <c r="P4" s="88">
        <v>-15</v>
      </c>
      <c r="Q4" s="88">
        <v>0</v>
      </c>
      <c r="R4" s="88">
        <v>0</v>
      </c>
      <c r="S4" s="116">
        <v>0</v>
      </c>
      <c r="U4" s="115">
        <v>-125</v>
      </c>
      <c r="V4" s="116">
        <v>1.92</v>
      </c>
      <c r="W4">
        <v>-80</v>
      </c>
      <c r="X4">
        <v>-30</v>
      </c>
      <c r="Y4">
        <v>1.92</v>
      </c>
      <c r="Z4">
        <v>0</v>
      </c>
      <c r="AA4">
        <v>-15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0.96</v>
      </c>
      <c r="M5" s="116">
        <v>0</v>
      </c>
      <c r="N5" s="115">
        <v>-100</v>
      </c>
      <c r="O5" s="88">
        <v>-100</v>
      </c>
      <c r="P5" s="88">
        <v>-50</v>
      </c>
      <c r="Q5" s="88">
        <v>0</v>
      </c>
      <c r="R5" s="88">
        <v>0</v>
      </c>
      <c r="S5" s="116">
        <v>0</v>
      </c>
      <c r="U5" s="115">
        <v>-250</v>
      </c>
      <c r="V5" s="116">
        <v>0.96</v>
      </c>
      <c r="W5">
        <v>-100</v>
      </c>
      <c r="X5">
        <v>-100</v>
      </c>
      <c r="Y5">
        <v>0.96</v>
      </c>
      <c r="Z5">
        <v>0</v>
      </c>
      <c r="AA5">
        <v>-50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0.96</v>
      </c>
      <c r="M6" s="116">
        <v>0</v>
      </c>
      <c r="N6" s="115">
        <v>-120</v>
      </c>
      <c r="O6" s="88">
        <v>-80</v>
      </c>
      <c r="P6" s="88">
        <v>-50</v>
      </c>
      <c r="Q6" s="88">
        <v>0</v>
      </c>
      <c r="R6" s="88">
        <v>0</v>
      </c>
      <c r="S6" s="116">
        <v>0</v>
      </c>
      <c r="U6" s="115">
        <v>-250</v>
      </c>
      <c r="V6" s="116">
        <v>0.96</v>
      </c>
      <c r="W6">
        <v>-120</v>
      </c>
      <c r="X6">
        <v>-80</v>
      </c>
      <c r="Y6">
        <v>0.96</v>
      </c>
      <c r="Z6">
        <v>0</v>
      </c>
      <c r="AA6">
        <v>-50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5.76</v>
      </c>
      <c r="M7" s="116">
        <v>0</v>
      </c>
      <c r="N7" s="115">
        <v>-120</v>
      </c>
      <c r="O7" s="88">
        <v>-50</v>
      </c>
      <c r="P7" s="88">
        <v>-50</v>
      </c>
      <c r="Q7" s="88">
        <v>0</v>
      </c>
      <c r="R7" s="88">
        <v>0</v>
      </c>
      <c r="S7" s="116">
        <v>0</v>
      </c>
      <c r="U7" s="115">
        <v>-220</v>
      </c>
      <c r="V7" s="116">
        <v>5.76</v>
      </c>
      <c r="W7">
        <v>-120</v>
      </c>
      <c r="X7">
        <v>-50</v>
      </c>
      <c r="Y7">
        <v>5.76</v>
      </c>
      <c r="Z7">
        <v>0</v>
      </c>
      <c r="AA7">
        <v>-50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-100</v>
      </c>
      <c r="O8" s="88">
        <v>-40</v>
      </c>
      <c r="P8" s="88">
        <v>-50</v>
      </c>
      <c r="Q8" s="88">
        <v>0</v>
      </c>
      <c r="R8" s="88">
        <v>0</v>
      </c>
      <c r="S8" s="116">
        <v>0</v>
      </c>
      <c r="U8" s="115">
        <v>-190</v>
      </c>
      <c r="V8" s="116">
        <v>0</v>
      </c>
      <c r="W8">
        <v>-100</v>
      </c>
      <c r="X8">
        <v>-40</v>
      </c>
      <c r="Y8">
        <v>0</v>
      </c>
      <c r="Z8">
        <v>0</v>
      </c>
      <c r="AA8">
        <v>-50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-72</v>
      </c>
      <c r="O9" s="88">
        <v>-40</v>
      </c>
      <c r="P9" s="88">
        <v>-100</v>
      </c>
      <c r="Q9" s="88">
        <v>0</v>
      </c>
      <c r="R9" s="88">
        <v>0</v>
      </c>
      <c r="S9" s="116">
        <v>0</v>
      </c>
      <c r="U9" s="115">
        <v>-212</v>
      </c>
      <c r="V9" s="116">
        <v>0</v>
      </c>
      <c r="W9">
        <v>-72</v>
      </c>
      <c r="X9">
        <v>-40</v>
      </c>
      <c r="Y9">
        <v>0</v>
      </c>
      <c r="Z9">
        <v>0</v>
      </c>
      <c r="AA9">
        <v>-100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-130</v>
      </c>
      <c r="O10" s="88">
        <v>-40</v>
      </c>
      <c r="P10" s="88">
        <v>-50</v>
      </c>
      <c r="Q10" s="88">
        <v>0</v>
      </c>
      <c r="R10" s="88">
        <v>0</v>
      </c>
      <c r="S10" s="116">
        <v>0</v>
      </c>
      <c r="U10" s="115">
        <v>-220</v>
      </c>
      <c r="V10" s="116">
        <v>0</v>
      </c>
      <c r="W10">
        <v>-130</v>
      </c>
      <c r="X10">
        <v>-40</v>
      </c>
      <c r="Y10">
        <v>0</v>
      </c>
      <c r="Z10">
        <v>0</v>
      </c>
      <c r="AA10">
        <v>-50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-101</v>
      </c>
      <c r="O11" s="88">
        <v>-10</v>
      </c>
      <c r="P11" s="88">
        <v>-70</v>
      </c>
      <c r="Q11" s="88">
        <v>0</v>
      </c>
      <c r="R11" s="88">
        <v>0</v>
      </c>
      <c r="S11" s="116">
        <v>0</v>
      </c>
      <c r="U11" s="115">
        <v>-181</v>
      </c>
      <c r="V11" s="116">
        <v>0</v>
      </c>
      <c r="W11">
        <v>-101</v>
      </c>
      <c r="X11">
        <v>-10</v>
      </c>
      <c r="Y11">
        <v>0</v>
      </c>
      <c r="Z11">
        <v>0</v>
      </c>
      <c r="AA11">
        <v>-70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-102</v>
      </c>
      <c r="O12" s="88">
        <v>-75</v>
      </c>
      <c r="P12" s="88">
        <v>-70</v>
      </c>
      <c r="Q12" s="88">
        <v>0</v>
      </c>
      <c r="R12" s="88">
        <v>0</v>
      </c>
      <c r="S12" s="116">
        <v>0</v>
      </c>
      <c r="U12" s="115">
        <v>-247</v>
      </c>
      <c r="V12" s="116">
        <v>0</v>
      </c>
      <c r="W12">
        <v>-102</v>
      </c>
      <c r="X12">
        <v>-75</v>
      </c>
      <c r="Y12">
        <v>0</v>
      </c>
      <c r="Z12">
        <v>0</v>
      </c>
      <c r="AA12">
        <v>-70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3.84</v>
      </c>
      <c r="M13" s="116">
        <v>0</v>
      </c>
      <c r="N13" s="115">
        <v>-86</v>
      </c>
      <c r="O13" s="88">
        <v>-75</v>
      </c>
      <c r="P13" s="88">
        <v>-45</v>
      </c>
      <c r="Q13" s="88">
        <v>-30</v>
      </c>
      <c r="R13" s="88">
        <v>0</v>
      </c>
      <c r="S13" s="116">
        <v>0</v>
      </c>
      <c r="U13" s="115">
        <v>-236</v>
      </c>
      <c r="V13" s="116">
        <v>3.84</v>
      </c>
      <c r="W13">
        <v>-86</v>
      </c>
      <c r="X13">
        <v>-75</v>
      </c>
      <c r="Y13">
        <v>3.84</v>
      </c>
      <c r="Z13">
        <v>-30</v>
      </c>
      <c r="AA13">
        <v>-45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9.6</v>
      </c>
      <c r="L14" s="88">
        <v>0</v>
      </c>
      <c r="M14" s="116">
        <v>0</v>
      </c>
      <c r="N14" s="115">
        <v>-137</v>
      </c>
      <c r="O14" s="88">
        <v>-75</v>
      </c>
      <c r="P14" s="88">
        <v>-45</v>
      </c>
      <c r="Q14" s="88">
        <v>0</v>
      </c>
      <c r="R14" s="88">
        <v>0</v>
      </c>
      <c r="S14" s="116">
        <v>0</v>
      </c>
      <c r="U14" s="115">
        <v>-257</v>
      </c>
      <c r="V14" s="116">
        <v>9.6</v>
      </c>
      <c r="W14">
        <v>-137</v>
      </c>
      <c r="X14">
        <v>-75</v>
      </c>
      <c r="Y14">
        <v>0</v>
      </c>
      <c r="Z14">
        <v>9.6</v>
      </c>
      <c r="AA14">
        <v>-45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-170</v>
      </c>
      <c r="O15" s="88">
        <v>-65</v>
      </c>
      <c r="P15" s="88">
        <v>-50</v>
      </c>
      <c r="Q15" s="88">
        <v>0</v>
      </c>
      <c r="R15" s="88">
        <v>0</v>
      </c>
      <c r="S15" s="116">
        <v>0</v>
      </c>
      <c r="U15" s="115">
        <v>-285</v>
      </c>
      <c r="V15" s="116">
        <v>0</v>
      </c>
      <c r="W15">
        <v>-170</v>
      </c>
      <c r="X15">
        <v>-65</v>
      </c>
      <c r="Y15">
        <v>0</v>
      </c>
      <c r="Z15">
        <v>0</v>
      </c>
      <c r="AA15">
        <v>-50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-146</v>
      </c>
      <c r="O16" s="88">
        <v>-65</v>
      </c>
      <c r="P16" s="88">
        <v>-50</v>
      </c>
      <c r="Q16" s="88">
        <v>-25</v>
      </c>
      <c r="R16" s="88">
        <v>0</v>
      </c>
      <c r="S16" s="116">
        <v>0</v>
      </c>
      <c r="U16" s="115">
        <v>-286</v>
      </c>
      <c r="V16" s="116">
        <v>0</v>
      </c>
      <c r="W16">
        <v>-146</v>
      </c>
      <c r="X16">
        <v>-65</v>
      </c>
      <c r="Y16">
        <v>0</v>
      </c>
      <c r="Z16">
        <v>-25</v>
      </c>
      <c r="AA16">
        <v>-50</v>
      </c>
    </row>
    <row r="17" spans="7:27">
      <c r="G17" t="s">
        <v>59</v>
      </c>
      <c r="H17" s="115">
        <v>0</v>
      </c>
      <c r="I17" s="88">
        <v>0</v>
      </c>
      <c r="J17" s="88">
        <v>24</v>
      </c>
      <c r="K17" s="88">
        <v>0</v>
      </c>
      <c r="L17" s="88">
        <v>0</v>
      </c>
      <c r="M17" s="116">
        <v>0</v>
      </c>
      <c r="N17" s="115">
        <v>-119</v>
      </c>
      <c r="O17" s="88">
        <v>-70</v>
      </c>
      <c r="P17" s="88">
        <v>0</v>
      </c>
      <c r="Q17" s="88">
        <v>0</v>
      </c>
      <c r="R17" s="88">
        <v>0</v>
      </c>
      <c r="S17" s="116">
        <v>0</v>
      </c>
      <c r="U17" s="115">
        <v>-189</v>
      </c>
      <c r="V17" s="116">
        <v>24</v>
      </c>
      <c r="W17">
        <v>-119</v>
      </c>
      <c r="X17">
        <v>-70</v>
      </c>
      <c r="Y17">
        <v>0</v>
      </c>
      <c r="Z17">
        <v>0</v>
      </c>
      <c r="AA17">
        <v>24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14.4</v>
      </c>
      <c r="L18" s="88">
        <v>0</v>
      </c>
      <c r="M18" s="116">
        <v>0</v>
      </c>
      <c r="N18" s="115">
        <v>-170</v>
      </c>
      <c r="O18" s="88">
        <v>-35</v>
      </c>
      <c r="P18" s="88">
        <v>-35</v>
      </c>
      <c r="Q18" s="88">
        <v>0</v>
      </c>
      <c r="R18" s="88">
        <v>0</v>
      </c>
      <c r="S18" s="116">
        <v>0</v>
      </c>
      <c r="U18" s="115">
        <v>-240</v>
      </c>
      <c r="V18" s="116">
        <v>14.4</v>
      </c>
      <c r="W18">
        <v>-170</v>
      </c>
      <c r="X18">
        <v>-35</v>
      </c>
      <c r="Y18">
        <v>0</v>
      </c>
      <c r="Z18">
        <v>14.4</v>
      </c>
      <c r="AA18">
        <v>-35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4.8</v>
      </c>
      <c r="M19" s="116">
        <v>0</v>
      </c>
      <c r="N19" s="115">
        <v>-128</v>
      </c>
      <c r="O19" s="88">
        <v>-62</v>
      </c>
      <c r="P19" s="88">
        <v>0</v>
      </c>
      <c r="Q19" s="88">
        <v>0</v>
      </c>
      <c r="R19" s="88">
        <v>0</v>
      </c>
      <c r="S19" s="116">
        <v>0</v>
      </c>
      <c r="U19" s="115">
        <v>-190</v>
      </c>
      <c r="V19" s="116">
        <v>4.8</v>
      </c>
      <c r="W19">
        <v>-128</v>
      </c>
      <c r="X19">
        <v>-62</v>
      </c>
      <c r="Y19">
        <v>4.8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14.4</v>
      </c>
      <c r="K20" s="88">
        <v>0</v>
      </c>
      <c r="L20" s="88">
        <v>0</v>
      </c>
      <c r="M20" s="116">
        <v>0</v>
      </c>
      <c r="N20" s="115">
        <v>-150</v>
      </c>
      <c r="O20" s="88">
        <v>-50</v>
      </c>
      <c r="P20" s="88">
        <v>0</v>
      </c>
      <c r="Q20" s="88">
        <v>-30</v>
      </c>
      <c r="R20" s="88">
        <v>0</v>
      </c>
      <c r="S20" s="116">
        <v>0</v>
      </c>
      <c r="U20" s="115">
        <v>-230</v>
      </c>
      <c r="V20" s="116">
        <v>14.4</v>
      </c>
      <c r="W20">
        <v>-150</v>
      </c>
      <c r="X20">
        <v>-50</v>
      </c>
      <c r="Y20">
        <v>0</v>
      </c>
      <c r="Z20">
        <v>-30</v>
      </c>
      <c r="AA20">
        <v>14.4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-122</v>
      </c>
      <c r="O21" s="88">
        <v>-45</v>
      </c>
      <c r="P21" s="88">
        <v>-45</v>
      </c>
      <c r="Q21" s="88">
        <v>0</v>
      </c>
      <c r="R21" s="88">
        <v>0</v>
      </c>
      <c r="S21" s="116">
        <v>0</v>
      </c>
      <c r="U21" s="115">
        <v>-212</v>
      </c>
      <c r="V21" s="116">
        <v>0</v>
      </c>
      <c r="W21">
        <v>-122</v>
      </c>
      <c r="X21">
        <v>-45</v>
      </c>
      <c r="Y21">
        <v>0</v>
      </c>
      <c r="Z21">
        <v>0</v>
      </c>
      <c r="AA21">
        <v>-45</v>
      </c>
    </row>
    <row r="22" spans="7:27">
      <c r="G22" t="s">
        <v>64</v>
      </c>
      <c r="H22" s="115">
        <v>0</v>
      </c>
      <c r="I22" s="88">
        <v>0</v>
      </c>
      <c r="J22" s="88">
        <v>14.4</v>
      </c>
      <c r="K22" s="88">
        <v>9.6</v>
      </c>
      <c r="L22" s="88">
        <v>0</v>
      </c>
      <c r="M22" s="116">
        <v>0</v>
      </c>
      <c r="N22" s="115">
        <v>-150</v>
      </c>
      <c r="O22" s="88">
        <v>-40</v>
      </c>
      <c r="P22" s="88">
        <v>0</v>
      </c>
      <c r="Q22" s="88">
        <v>0</v>
      </c>
      <c r="R22" s="88">
        <v>0</v>
      </c>
      <c r="S22" s="116">
        <v>0</v>
      </c>
      <c r="U22" s="115">
        <v>-190</v>
      </c>
      <c r="V22" s="116">
        <v>24</v>
      </c>
      <c r="W22">
        <v>-150</v>
      </c>
      <c r="X22">
        <v>-40</v>
      </c>
      <c r="Y22">
        <v>0</v>
      </c>
      <c r="Z22">
        <v>9.6</v>
      </c>
      <c r="AA22">
        <v>14.4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0.96</v>
      </c>
      <c r="M23" s="116">
        <v>0</v>
      </c>
      <c r="N23" s="115">
        <v>-125</v>
      </c>
      <c r="O23" s="88">
        <v>-40</v>
      </c>
      <c r="P23" s="88">
        <v>0</v>
      </c>
      <c r="Q23" s="88">
        <v>0</v>
      </c>
      <c r="R23" s="88">
        <v>0</v>
      </c>
      <c r="S23" s="116">
        <v>0</v>
      </c>
      <c r="U23" s="115">
        <v>-165</v>
      </c>
      <c r="V23" s="116">
        <v>0.96</v>
      </c>
      <c r="W23">
        <v>-125</v>
      </c>
      <c r="X23">
        <v>-40</v>
      </c>
      <c r="Y23">
        <v>0.96</v>
      </c>
      <c r="Z23">
        <v>0</v>
      </c>
      <c r="AA23">
        <v>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2.88</v>
      </c>
      <c r="M24" s="116">
        <v>0</v>
      </c>
      <c r="N24" s="115">
        <v>-76</v>
      </c>
      <c r="O24" s="88">
        <v>-55</v>
      </c>
      <c r="P24" s="88">
        <v>-50</v>
      </c>
      <c r="Q24" s="88">
        <v>0</v>
      </c>
      <c r="R24" s="88">
        <v>0</v>
      </c>
      <c r="S24" s="116">
        <v>0</v>
      </c>
      <c r="U24" s="115">
        <v>-181</v>
      </c>
      <c r="V24" s="116">
        <v>2.88</v>
      </c>
      <c r="W24">
        <v>-76</v>
      </c>
      <c r="X24">
        <v>-55</v>
      </c>
      <c r="Y24">
        <v>2.88</v>
      </c>
      <c r="Z24">
        <v>0</v>
      </c>
      <c r="AA24">
        <v>-50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8.64</v>
      </c>
      <c r="M25" s="116">
        <v>0</v>
      </c>
      <c r="N25" s="115">
        <v>-42</v>
      </c>
      <c r="O25" s="88">
        <v>-75</v>
      </c>
      <c r="P25" s="88">
        <v>0</v>
      </c>
      <c r="Q25" s="88">
        <v>-30</v>
      </c>
      <c r="R25" s="88">
        <v>0</v>
      </c>
      <c r="S25" s="116">
        <v>0</v>
      </c>
      <c r="U25" s="115">
        <v>-147</v>
      </c>
      <c r="V25" s="116">
        <v>8.64</v>
      </c>
      <c r="W25">
        <v>-42</v>
      </c>
      <c r="X25">
        <v>-75</v>
      </c>
      <c r="Y25">
        <v>8.64</v>
      </c>
      <c r="Z25">
        <v>-30</v>
      </c>
      <c r="AA25">
        <v>0</v>
      </c>
    </row>
    <row r="26" spans="7:27">
      <c r="G26" t="s">
        <v>68</v>
      </c>
      <c r="H26" s="115">
        <v>15.36</v>
      </c>
      <c r="I26" s="88">
        <v>0</v>
      </c>
      <c r="J26" s="88">
        <v>9.6</v>
      </c>
      <c r="K26" s="88">
        <v>0</v>
      </c>
      <c r="L26" s="88">
        <v>4.8</v>
      </c>
      <c r="M26" s="116">
        <v>0</v>
      </c>
      <c r="N26" s="115">
        <v>0</v>
      </c>
      <c r="O26" s="88">
        <v>-60</v>
      </c>
      <c r="P26" s="88">
        <v>0</v>
      </c>
      <c r="Q26" s="88">
        <v>0</v>
      </c>
      <c r="R26" s="88">
        <v>0</v>
      </c>
      <c r="S26" s="116">
        <v>0</v>
      </c>
      <c r="U26" s="115">
        <v>-60</v>
      </c>
      <c r="V26" s="116">
        <v>29.76</v>
      </c>
      <c r="W26">
        <v>15.36</v>
      </c>
      <c r="X26">
        <v>-60</v>
      </c>
      <c r="Y26">
        <v>4.8</v>
      </c>
      <c r="Z26">
        <v>0</v>
      </c>
      <c r="AA26">
        <v>9.6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9.6</v>
      </c>
      <c r="L27" s="88">
        <v>0</v>
      </c>
      <c r="M27" s="116">
        <v>0</v>
      </c>
      <c r="N27" s="115">
        <v>-38</v>
      </c>
      <c r="O27" s="88">
        <v>-35</v>
      </c>
      <c r="P27" s="88">
        <v>0</v>
      </c>
      <c r="Q27" s="88">
        <v>0</v>
      </c>
      <c r="R27" s="88">
        <v>0</v>
      </c>
      <c r="S27" s="116">
        <v>0</v>
      </c>
      <c r="U27" s="115">
        <v>-73</v>
      </c>
      <c r="V27" s="116">
        <v>9.6</v>
      </c>
      <c r="W27">
        <v>-38</v>
      </c>
      <c r="X27">
        <v>-35</v>
      </c>
      <c r="Y27">
        <v>0</v>
      </c>
      <c r="Z27">
        <v>9.6</v>
      </c>
      <c r="AA27">
        <v>0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-43</v>
      </c>
      <c r="O28" s="88">
        <v>-150</v>
      </c>
      <c r="P28" s="88">
        <v>0</v>
      </c>
      <c r="Q28" s="88">
        <v>0</v>
      </c>
      <c r="R28" s="88">
        <v>0</v>
      </c>
      <c r="S28" s="116">
        <v>0</v>
      </c>
      <c r="U28" s="115">
        <v>-193</v>
      </c>
      <c r="V28" s="116">
        <v>0</v>
      </c>
      <c r="W28">
        <v>-43</v>
      </c>
      <c r="X28">
        <v>-150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3.84</v>
      </c>
      <c r="M29" s="116">
        <v>0</v>
      </c>
      <c r="N29" s="115">
        <v>-41</v>
      </c>
      <c r="O29" s="88">
        <v>-80</v>
      </c>
      <c r="P29" s="88">
        <v>0</v>
      </c>
      <c r="Q29" s="88">
        <v>0</v>
      </c>
      <c r="R29" s="88">
        <v>0</v>
      </c>
      <c r="S29" s="116">
        <v>0</v>
      </c>
      <c r="U29" s="115">
        <v>-121</v>
      </c>
      <c r="V29" s="116">
        <v>3.84</v>
      </c>
      <c r="W29">
        <v>-41</v>
      </c>
      <c r="X29">
        <v>-80</v>
      </c>
      <c r="Y29">
        <v>3.84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3.84</v>
      </c>
      <c r="M30" s="116">
        <v>0</v>
      </c>
      <c r="N30" s="115">
        <v>0</v>
      </c>
      <c r="O30" s="88">
        <v>-80</v>
      </c>
      <c r="P30" s="88">
        <v>0</v>
      </c>
      <c r="Q30" s="88">
        <v>-25</v>
      </c>
      <c r="R30" s="88">
        <v>0</v>
      </c>
      <c r="S30" s="116">
        <v>0</v>
      </c>
      <c r="U30" s="115">
        <v>-105</v>
      </c>
      <c r="V30" s="116">
        <v>3.84</v>
      </c>
      <c r="W30">
        <v>0</v>
      </c>
      <c r="X30">
        <v>-80</v>
      </c>
      <c r="Y30">
        <v>3.84</v>
      </c>
      <c r="Z30">
        <v>-25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11.52</v>
      </c>
      <c r="M31" s="116">
        <v>0</v>
      </c>
      <c r="N31" s="115">
        <v>-130</v>
      </c>
      <c r="O31" s="88">
        <v>-90</v>
      </c>
      <c r="P31" s="88">
        <v>-65</v>
      </c>
      <c r="Q31" s="88">
        <v>0</v>
      </c>
      <c r="R31" s="88">
        <v>0</v>
      </c>
      <c r="S31" s="116">
        <v>0</v>
      </c>
      <c r="U31" s="115">
        <v>-285</v>
      </c>
      <c r="V31" s="116">
        <v>11.52</v>
      </c>
      <c r="W31">
        <v>-130</v>
      </c>
      <c r="X31">
        <v>-90</v>
      </c>
      <c r="Y31">
        <v>11.52</v>
      </c>
      <c r="Z31">
        <v>0</v>
      </c>
      <c r="AA31">
        <v>-65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3.84</v>
      </c>
      <c r="M32" s="116">
        <v>0</v>
      </c>
      <c r="N32" s="115">
        <v>-79</v>
      </c>
      <c r="O32" s="88">
        <v>-50</v>
      </c>
      <c r="P32" s="88">
        <v>-20</v>
      </c>
      <c r="Q32" s="88">
        <v>0</v>
      </c>
      <c r="R32" s="88">
        <v>0</v>
      </c>
      <c r="S32" s="116">
        <v>0</v>
      </c>
      <c r="U32" s="115">
        <v>-149</v>
      </c>
      <c r="V32" s="116">
        <v>3.84</v>
      </c>
      <c r="W32">
        <v>-79</v>
      </c>
      <c r="X32">
        <v>-50</v>
      </c>
      <c r="Y32">
        <v>3.84</v>
      </c>
      <c r="Z32">
        <v>0</v>
      </c>
      <c r="AA32">
        <v>-20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19.2</v>
      </c>
      <c r="L33" s="88">
        <v>7.68</v>
      </c>
      <c r="M33" s="116">
        <v>0</v>
      </c>
      <c r="N33" s="115">
        <v>-179</v>
      </c>
      <c r="O33" s="88">
        <v>-80</v>
      </c>
      <c r="P33" s="88">
        <v>-90</v>
      </c>
      <c r="Q33" s="88">
        <v>0</v>
      </c>
      <c r="R33" s="88">
        <v>0</v>
      </c>
      <c r="S33" s="116">
        <v>0</v>
      </c>
      <c r="U33" s="115">
        <v>-349</v>
      </c>
      <c r="V33" s="116">
        <v>26.88</v>
      </c>
      <c r="W33">
        <v>-179</v>
      </c>
      <c r="X33">
        <v>-80</v>
      </c>
      <c r="Y33">
        <v>7.68</v>
      </c>
      <c r="Z33">
        <v>19.2</v>
      </c>
      <c r="AA33">
        <v>-90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9.6</v>
      </c>
      <c r="M34" s="116">
        <v>0</v>
      </c>
      <c r="N34" s="115">
        <v>-204</v>
      </c>
      <c r="O34" s="88">
        <v>-80</v>
      </c>
      <c r="P34" s="88">
        <v>-90</v>
      </c>
      <c r="Q34" s="88">
        <v>0</v>
      </c>
      <c r="R34" s="88">
        <v>0</v>
      </c>
      <c r="S34" s="116">
        <v>0</v>
      </c>
      <c r="U34" s="115">
        <v>-374</v>
      </c>
      <c r="V34" s="116">
        <v>9.6</v>
      </c>
      <c r="W34">
        <v>-204</v>
      </c>
      <c r="X34">
        <v>-80</v>
      </c>
      <c r="Y34">
        <v>9.6</v>
      </c>
      <c r="Z34">
        <v>0</v>
      </c>
      <c r="AA34">
        <v>-90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5.76</v>
      </c>
      <c r="M35" s="116">
        <v>0</v>
      </c>
      <c r="N35" s="115">
        <v>-229</v>
      </c>
      <c r="O35" s="88">
        <v>-110</v>
      </c>
      <c r="P35" s="88">
        <v>-95</v>
      </c>
      <c r="Q35" s="88">
        <v>-65</v>
      </c>
      <c r="R35" s="88">
        <v>0</v>
      </c>
      <c r="S35" s="116">
        <v>0</v>
      </c>
      <c r="U35" s="115">
        <v>-499</v>
      </c>
      <c r="V35" s="116">
        <v>5.76</v>
      </c>
      <c r="W35">
        <v>-229</v>
      </c>
      <c r="X35">
        <v>-110</v>
      </c>
      <c r="Y35">
        <v>5.76</v>
      </c>
      <c r="Z35">
        <v>-65</v>
      </c>
      <c r="AA35">
        <v>-95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5.76</v>
      </c>
      <c r="M36" s="116">
        <v>0</v>
      </c>
      <c r="N36" s="115">
        <v>-139</v>
      </c>
      <c r="O36" s="88">
        <v>-95</v>
      </c>
      <c r="P36" s="88">
        <v>-50</v>
      </c>
      <c r="Q36" s="88">
        <v>-20</v>
      </c>
      <c r="R36" s="88">
        <v>0</v>
      </c>
      <c r="S36" s="116">
        <v>0</v>
      </c>
      <c r="U36" s="115">
        <v>-304</v>
      </c>
      <c r="V36" s="116">
        <v>5.76</v>
      </c>
      <c r="W36">
        <v>-139</v>
      </c>
      <c r="X36">
        <v>-95</v>
      </c>
      <c r="Y36">
        <v>5.76</v>
      </c>
      <c r="Z36">
        <v>-20</v>
      </c>
      <c r="AA36">
        <v>-50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9.6</v>
      </c>
      <c r="M37" s="116">
        <v>0</v>
      </c>
      <c r="N37" s="115">
        <v>-172</v>
      </c>
      <c r="O37" s="88">
        <v>-70</v>
      </c>
      <c r="P37" s="88">
        <v>-65</v>
      </c>
      <c r="Q37" s="88">
        <v>-20</v>
      </c>
      <c r="R37" s="88">
        <v>0</v>
      </c>
      <c r="S37" s="116">
        <v>0</v>
      </c>
      <c r="U37" s="115">
        <v>-327</v>
      </c>
      <c r="V37" s="116">
        <v>9.6</v>
      </c>
      <c r="W37">
        <v>-172</v>
      </c>
      <c r="X37">
        <v>-70</v>
      </c>
      <c r="Y37">
        <v>9.6</v>
      </c>
      <c r="Z37">
        <v>-20</v>
      </c>
      <c r="AA37">
        <v>-65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4.8</v>
      </c>
      <c r="M38" s="116">
        <v>0</v>
      </c>
      <c r="N38" s="115">
        <v>-169</v>
      </c>
      <c r="O38" s="88">
        <v>-130</v>
      </c>
      <c r="P38" s="88">
        <v>-50</v>
      </c>
      <c r="Q38" s="88">
        <v>-20</v>
      </c>
      <c r="R38" s="88">
        <v>0</v>
      </c>
      <c r="S38" s="116">
        <v>0</v>
      </c>
      <c r="U38" s="115">
        <v>-369</v>
      </c>
      <c r="V38" s="116">
        <v>4.8</v>
      </c>
      <c r="W38">
        <v>-169</v>
      </c>
      <c r="X38">
        <v>-130</v>
      </c>
      <c r="Y38">
        <v>4.8</v>
      </c>
      <c r="Z38">
        <v>-20</v>
      </c>
      <c r="AA38">
        <v>-50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5.76</v>
      </c>
      <c r="M39" s="116">
        <v>0</v>
      </c>
      <c r="N39" s="115">
        <v>-197</v>
      </c>
      <c r="O39" s="88">
        <v>-140</v>
      </c>
      <c r="P39" s="88">
        <v>-95</v>
      </c>
      <c r="Q39" s="88">
        <v>-20</v>
      </c>
      <c r="R39" s="88">
        <v>0</v>
      </c>
      <c r="S39" s="116">
        <v>0</v>
      </c>
      <c r="U39" s="115">
        <v>-452</v>
      </c>
      <c r="V39" s="116">
        <v>5.76</v>
      </c>
      <c r="W39">
        <v>-197</v>
      </c>
      <c r="X39">
        <v>-140</v>
      </c>
      <c r="Y39">
        <v>5.76</v>
      </c>
      <c r="Z39">
        <v>-20</v>
      </c>
      <c r="AA39">
        <v>-95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5.76</v>
      </c>
      <c r="M40" s="116">
        <v>0</v>
      </c>
      <c r="N40" s="115">
        <v>-161</v>
      </c>
      <c r="O40" s="88">
        <v>-130</v>
      </c>
      <c r="P40" s="88">
        <v>-95</v>
      </c>
      <c r="Q40" s="88">
        <v>-65</v>
      </c>
      <c r="R40" s="88">
        <v>0</v>
      </c>
      <c r="S40" s="116">
        <v>0</v>
      </c>
      <c r="U40" s="115">
        <v>-451</v>
      </c>
      <c r="V40" s="116">
        <v>5.76</v>
      </c>
      <c r="W40">
        <v>-161</v>
      </c>
      <c r="X40">
        <v>-130</v>
      </c>
      <c r="Y40">
        <v>5.76</v>
      </c>
      <c r="Z40">
        <v>-65</v>
      </c>
      <c r="AA40">
        <v>-95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5.76</v>
      </c>
      <c r="M41" s="116">
        <v>0</v>
      </c>
      <c r="N41" s="115">
        <v>-160</v>
      </c>
      <c r="O41" s="88">
        <v>-100</v>
      </c>
      <c r="P41" s="88">
        <v>-50</v>
      </c>
      <c r="Q41" s="88">
        <v>-20</v>
      </c>
      <c r="R41" s="88">
        <v>0</v>
      </c>
      <c r="S41" s="116">
        <v>0</v>
      </c>
      <c r="U41" s="115">
        <v>-330</v>
      </c>
      <c r="V41" s="116">
        <v>5.76</v>
      </c>
      <c r="W41">
        <v>-160</v>
      </c>
      <c r="X41">
        <v>-100</v>
      </c>
      <c r="Y41">
        <v>5.76</v>
      </c>
      <c r="Z41">
        <v>-20</v>
      </c>
      <c r="AA41">
        <v>-50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5.76</v>
      </c>
      <c r="M42" s="116">
        <v>0</v>
      </c>
      <c r="N42" s="115">
        <v>-186</v>
      </c>
      <c r="O42" s="88">
        <v>-100</v>
      </c>
      <c r="P42" s="88">
        <v>-50</v>
      </c>
      <c r="Q42" s="88">
        <v>-20</v>
      </c>
      <c r="R42" s="88">
        <v>0</v>
      </c>
      <c r="S42" s="116">
        <v>0</v>
      </c>
      <c r="U42" s="115">
        <v>-356</v>
      </c>
      <c r="V42" s="116">
        <v>5.76</v>
      </c>
      <c r="W42">
        <v>-186</v>
      </c>
      <c r="X42">
        <v>-100</v>
      </c>
      <c r="Y42">
        <v>5.76</v>
      </c>
      <c r="Z42">
        <v>-20</v>
      </c>
      <c r="AA42">
        <v>-50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9.6</v>
      </c>
      <c r="M43" s="116">
        <v>0</v>
      </c>
      <c r="N43" s="115">
        <v>-185.61</v>
      </c>
      <c r="O43" s="88">
        <v>-30</v>
      </c>
      <c r="P43" s="88">
        <v>0</v>
      </c>
      <c r="Q43" s="88">
        <v>-20</v>
      </c>
      <c r="R43" s="88">
        <v>0</v>
      </c>
      <c r="S43" s="116">
        <v>0</v>
      </c>
      <c r="U43" s="115">
        <v>-235.61</v>
      </c>
      <c r="V43" s="116">
        <v>9.6</v>
      </c>
      <c r="W43">
        <v>-185.61</v>
      </c>
      <c r="X43">
        <v>-30</v>
      </c>
      <c r="Y43">
        <v>9.6</v>
      </c>
      <c r="Z43">
        <v>-20</v>
      </c>
      <c r="AA43">
        <v>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6.72</v>
      </c>
      <c r="M44" s="116">
        <v>0</v>
      </c>
      <c r="N44" s="115">
        <v>-139.63</v>
      </c>
      <c r="O44" s="88">
        <v>-30</v>
      </c>
      <c r="P44" s="88">
        <v>0</v>
      </c>
      <c r="Q44" s="88">
        <v>-20</v>
      </c>
      <c r="R44" s="88">
        <v>0</v>
      </c>
      <c r="S44" s="116">
        <v>0</v>
      </c>
      <c r="U44" s="115">
        <v>-189.63</v>
      </c>
      <c r="V44" s="116">
        <v>6.72</v>
      </c>
      <c r="W44">
        <v>-139.63</v>
      </c>
      <c r="X44">
        <v>-30</v>
      </c>
      <c r="Y44">
        <v>6.72</v>
      </c>
      <c r="Z44">
        <v>-20</v>
      </c>
      <c r="AA44">
        <v>0</v>
      </c>
    </row>
    <row r="45" spans="7:27">
      <c r="G45" t="s">
        <v>87</v>
      </c>
      <c r="H45" s="115">
        <v>0</v>
      </c>
      <c r="I45" s="88">
        <v>0</v>
      </c>
      <c r="J45" s="88">
        <v>43.21</v>
      </c>
      <c r="K45" s="88">
        <v>0</v>
      </c>
      <c r="L45" s="88">
        <v>5.76</v>
      </c>
      <c r="M45" s="116">
        <v>0</v>
      </c>
      <c r="N45" s="115">
        <v>-171.73</v>
      </c>
      <c r="O45" s="88">
        <v>-20</v>
      </c>
      <c r="P45" s="88">
        <v>0</v>
      </c>
      <c r="Q45" s="88">
        <v>-65</v>
      </c>
      <c r="R45" s="88">
        <v>0</v>
      </c>
      <c r="S45" s="116">
        <v>0</v>
      </c>
      <c r="U45" s="115">
        <v>-256.73</v>
      </c>
      <c r="V45" s="116">
        <v>48.97</v>
      </c>
      <c r="W45">
        <v>-171.73</v>
      </c>
      <c r="X45">
        <v>-20</v>
      </c>
      <c r="Y45">
        <v>5.76</v>
      </c>
      <c r="Z45">
        <v>-65</v>
      </c>
      <c r="AA45">
        <v>43.21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5.76</v>
      </c>
      <c r="M46" s="116">
        <v>0</v>
      </c>
      <c r="N46" s="115">
        <v>-121.67</v>
      </c>
      <c r="O46" s="88">
        <v>-30</v>
      </c>
      <c r="P46" s="88">
        <v>0</v>
      </c>
      <c r="Q46" s="88">
        <v>0</v>
      </c>
      <c r="R46" s="88">
        <v>0</v>
      </c>
      <c r="S46" s="116">
        <v>0</v>
      </c>
      <c r="U46" s="115">
        <v>-151.66999999999999</v>
      </c>
      <c r="V46" s="116">
        <v>5.76</v>
      </c>
      <c r="W46">
        <v>-121.67</v>
      </c>
      <c r="X46">
        <v>-30</v>
      </c>
      <c r="Y46">
        <v>5.76</v>
      </c>
      <c r="Z46">
        <v>0</v>
      </c>
      <c r="AA46">
        <v>0</v>
      </c>
    </row>
    <row r="47" spans="7:27">
      <c r="G47" t="s">
        <v>89</v>
      </c>
      <c r="H47" s="115">
        <v>0</v>
      </c>
      <c r="I47" s="88">
        <v>0</v>
      </c>
      <c r="J47" s="88">
        <v>48.01</v>
      </c>
      <c r="K47" s="88">
        <v>4.8</v>
      </c>
      <c r="L47" s="88">
        <v>4.8</v>
      </c>
      <c r="M47" s="116">
        <v>0</v>
      </c>
      <c r="N47" s="115">
        <v>-103.07</v>
      </c>
      <c r="O47" s="88">
        <v>-30</v>
      </c>
      <c r="P47" s="88">
        <v>0</v>
      </c>
      <c r="Q47" s="88">
        <v>0</v>
      </c>
      <c r="R47" s="88">
        <v>0</v>
      </c>
      <c r="S47" s="116">
        <v>0</v>
      </c>
      <c r="U47" s="115">
        <v>-133.07</v>
      </c>
      <c r="V47" s="116">
        <v>57.61</v>
      </c>
      <c r="W47">
        <v>-103.07</v>
      </c>
      <c r="X47">
        <v>-30</v>
      </c>
      <c r="Y47">
        <v>4.8</v>
      </c>
      <c r="Z47">
        <v>4.8</v>
      </c>
      <c r="AA47">
        <v>48.01</v>
      </c>
    </row>
    <row r="48" spans="7:27">
      <c r="G48" t="s">
        <v>90</v>
      </c>
      <c r="H48" s="115">
        <v>0</v>
      </c>
      <c r="I48" s="88">
        <v>0</v>
      </c>
      <c r="J48" s="88">
        <v>48.01</v>
      </c>
      <c r="K48" s="88">
        <v>4.8</v>
      </c>
      <c r="L48" s="88">
        <v>4.8</v>
      </c>
      <c r="M48" s="116">
        <v>0</v>
      </c>
      <c r="N48" s="115">
        <v>-100</v>
      </c>
      <c r="O48" s="88">
        <v>-40</v>
      </c>
      <c r="P48" s="88">
        <v>0</v>
      </c>
      <c r="Q48" s="88">
        <v>0</v>
      </c>
      <c r="R48" s="88">
        <v>0</v>
      </c>
      <c r="S48" s="116">
        <v>0</v>
      </c>
      <c r="U48" s="115">
        <v>-140</v>
      </c>
      <c r="V48" s="116">
        <v>57.61</v>
      </c>
      <c r="W48">
        <v>-100</v>
      </c>
      <c r="X48">
        <v>-40</v>
      </c>
      <c r="Y48">
        <v>4.8</v>
      </c>
      <c r="Z48">
        <v>4.8</v>
      </c>
      <c r="AA48">
        <v>48.01</v>
      </c>
    </row>
    <row r="49" spans="7:27">
      <c r="G49" t="s">
        <v>91</v>
      </c>
      <c r="H49" s="115">
        <v>0</v>
      </c>
      <c r="I49" s="88">
        <v>0</v>
      </c>
      <c r="J49" s="88">
        <v>48.01</v>
      </c>
      <c r="K49" s="88">
        <v>4.8</v>
      </c>
      <c r="L49" s="88">
        <v>8.64</v>
      </c>
      <c r="M49" s="116">
        <v>0</v>
      </c>
      <c r="N49" s="115">
        <v>-102.78</v>
      </c>
      <c r="O49" s="88">
        <v>-80</v>
      </c>
      <c r="P49" s="88">
        <v>0</v>
      </c>
      <c r="Q49" s="88">
        <v>0</v>
      </c>
      <c r="R49" s="88">
        <v>0</v>
      </c>
      <c r="S49" s="116">
        <v>0</v>
      </c>
      <c r="U49" s="115">
        <v>-182.78</v>
      </c>
      <c r="V49" s="116">
        <v>61.45</v>
      </c>
      <c r="W49">
        <v>-102.78</v>
      </c>
      <c r="X49">
        <v>-80</v>
      </c>
      <c r="Y49">
        <v>8.64</v>
      </c>
      <c r="Z49">
        <v>4.8</v>
      </c>
      <c r="AA49">
        <v>48.01</v>
      </c>
    </row>
    <row r="50" spans="7:27">
      <c r="G50" t="s">
        <v>92</v>
      </c>
      <c r="H50" s="115">
        <v>0</v>
      </c>
      <c r="I50" s="88">
        <v>0</v>
      </c>
      <c r="J50" s="88">
        <v>48.01</v>
      </c>
      <c r="K50" s="88">
        <v>4.8</v>
      </c>
      <c r="L50" s="88">
        <v>0.96</v>
      </c>
      <c r="M50" s="116">
        <v>0</v>
      </c>
      <c r="N50" s="115">
        <v>-37.28</v>
      </c>
      <c r="O50" s="88">
        <v>-80</v>
      </c>
      <c r="P50" s="88">
        <v>0</v>
      </c>
      <c r="Q50" s="88">
        <v>0</v>
      </c>
      <c r="R50" s="88">
        <v>0</v>
      </c>
      <c r="S50" s="116">
        <v>0</v>
      </c>
      <c r="U50" s="115">
        <v>-117.28</v>
      </c>
      <c r="V50" s="116">
        <v>53.77</v>
      </c>
      <c r="W50">
        <v>-37.28</v>
      </c>
      <c r="X50">
        <v>-80</v>
      </c>
      <c r="Y50">
        <v>0.96</v>
      </c>
      <c r="Z50">
        <v>4.8</v>
      </c>
      <c r="AA50">
        <v>48.01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43.2</v>
      </c>
      <c r="L51" s="88">
        <v>4.32</v>
      </c>
      <c r="M51" s="116">
        <v>0</v>
      </c>
      <c r="N51" s="115">
        <v>-80</v>
      </c>
      <c r="O51" s="88">
        <v>-60</v>
      </c>
      <c r="P51" s="88">
        <v>-80</v>
      </c>
      <c r="Q51" s="88">
        <v>0</v>
      </c>
      <c r="R51" s="88">
        <v>0</v>
      </c>
      <c r="S51" s="116">
        <v>0</v>
      </c>
      <c r="U51" s="115">
        <v>-220</v>
      </c>
      <c r="V51" s="116">
        <v>47.52</v>
      </c>
      <c r="W51">
        <v>-80</v>
      </c>
      <c r="X51">
        <v>-60</v>
      </c>
      <c r="Y51">
        <v>4.32</v>
      </c>
      <c r="Z51">
        <v>43.2</v>
      </c>
      <c r="AA51">
        <v>-80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4.8</v>
      </c>
      <c r="L52" s="88">
        <v>3.84</v>
      </c>
      <c r="M52" s="116">
        <v>0</v>
      </c>
      <c r="N52" s="115">
        <v>-78.2</v>
      </c>
      <c r="O52" s="88">
        <v>-80</v>
      </c>
      <c r="P52" s="88">
        <v>-80</v>
      </c>
      <c r="Q52" s="88">
        <v>0</v>
      </c>
      <c r="R52" s="88">
        <v>0</v>
      </c>
      <c r="S52" s="116">
        <v>0</v>
      </c>
      <c r="U52" s="115">
        <v>-238.2</v>
      </c>
      <c r="V52" s="116">
        <v>8.64</v>
      </c>
      <c r="W52">
        <v>-78.2</v>
      </c>
      <c r="X52">
        <v>-80</v>
      </c>
      <c r="Y52">
        <v>3.84</v>
      </c>
      <c r="Z52">
        <v>4.8</v>
      </c>
      <c r="AA52">
        <v>-80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4.8</v>
      </c>
      <c r="L53" s="88">
        <v>3.36</v>
      </c>
      <c r="M53" s="116">
        <v>0</v>
      </c>
      <c r="N53" s="115">
        <v>-153.66999999999999</v>
      </c>
      <c r="O53" s="88">
        <v>-110</v>
      </c>
      <c r="P53" s="88">
        <v>-100</v>
      </c>
      <c r="Q53" s="88">
        <v>0</v>
      </c>
      <c r="R53" s="88">
        <v>0</v>
      </c>
      <c r="S53" s="116">
        <v>0</v>
      </c>
      <c r="U53" s="115">
        <v>-363.67</v>
      </c>
      <c r="V53" s="116">
        <v>8.16</v>
      </c>
      <c r="W53">
        <v>-153.66999999999999</v>
      </c>
      <c r="X53">
        <v>-110</v>
      </c>
      <c r="Y53">
        <v>3.36</v>
      </c>
      <c r="Z53">
        <v>4.8</v>
      </c>
      <c r="AA53">
        <v>-100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4.8</v>
      </c>
      <c r="L54" s="88">
        <v>0</v>
      </c>
      <c r="M54" s="116">
        <v>0</v>
      </c>
      <c r="N54" s="115">
        <v>-126.31</v>
      </c>
      <c r="O54" s="88">
        <v>-99</v>
      </c>
      <c r="P54" s="88">
        <v>-90</v>
      </c>
      <c r="Q54" s="88">
        <v>0</v>
      </c>
      <c r="R54" s="88">
        <v>0</v>
      </c>
      <c r="S54" s="116">
        <v>0</v>
      </c>
      <c r="U54" s="115">
        <v>-315.31</v>
      </c>
      <c r="V54" s="116">
        <v>4.8</v>
      </c>
      <c r="W54">
        <v>-126.31</v>
      </c>
      <c r="X54">
        <v>-99</v>
      </c>
      <c r="Y54">
        <v>0</v>
      </c>
      <c r="Z54">
        <v>4.8</v>
      </c>
      <c r="AA54">
        <v>-90</v>
      </c>
    </row>
    <row r="55" spans="7:27">
      <c r="G55" t="s">
        <v>97</v>
      </c>
      <c r="H55" s="115">
        <v>31.97</v>
      </c>
      <c r="I55" s="88">
        <v>0</v>
      </c>
      <c r="J55" s="88">
        <v>0</v>
      </c>
      <c r="K55" s="88">
        <v>4.8</v>
      </c>
      <c r="L55" s="88">
        <v>4.8</v>
      </c>
      <c r="M55" s="116">
        <v>0</v>
      </c>
      <c r="N55" s="115">
        <v>0</v>
      </c>
      <c r="O55" s="88">
        <v>-20</v>
      </c>
      <c r="P55" s="88">
        <v>-100</v>
      </c>
      <c r="Q55" s="88">
        <v>0</v>
      </c>
      <c r="R55" s="88">
        <v>0</v>
      </c>
      <c r="S55" s="116">
        <v>0</v>
      </c>
      <c r="U55" s="115">
        <v>-120</v>
      </c>
      <c r="V55" s="116">
        <v>41.57</v>
      </c>
      <c r="W55">
        <v>31.97</v>
      </c>
      <c r="X55">
        <v>-20</v>
      </c>
      <c r="Y55">
        <v>4.8</v>
      </c>
      <c r="Z55">
        <v>4.8</v>
      </c>
      <c r="AA55">
        <v>-100</v>
      </c>
    </row>
    <row r="56" spans="7:27">
      <c r="G56" t="s">
        <v>98</v>
      </c>
      <c r="H56" s="115">
        <v>68.41</v>
      </c>
      <c r="I56" s="88">
        <v>0</v>
      </c>
      <c r="J56" s="88">
        <v>0</v>
      </c>
      <c r="K56" s="88">
        <v>43.2</v>
      </c>
      <c r="L56" s="88">
        <v>0</v>
      </c>
      <c r="M56" s="116">
        <v>0</v>
      </c>
      <c r="N56" s="115">
        <v>0</v>
      </c>
      <c r="O56" s="88">
        <v>-20</v>
      </c>
      <c r="P56" s="88">
        <v>-70</v>
      </c>
      <c r="Q56" s="88">
        <v>0</v>
      </c>
      <c r="R56" s="88">
        <v>-5</v>
      </c>
      <c r="S56" s="116">
        <v>0</v>
      </c>
      <c r="U56" s="115">
        <v>-95</v>
      </c>
      <c r="V56" s="116">
        <v>111.61</v>
      </c>
      <c r="W56">
        <v>68.41</v>
      </c>
      <c r="X56">
        <v>-20</v>
      </c>
      <c r="Y56">
        <v>-5</v>
      </c>
      <c r="Z56">
        <v>43.2</v>
      </c>
      <c r="AA56">
        <v>-70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4.8</v>
      </c>
      <c r="L57" s="88">
        <v>9.41</v>
      </c>
      <c r="M57" s="116">
        <v>0</v>
      </c>
      <c r="N57" s="115">
        <v>0</v>
      </c>
      <c r="O57" s="88">
        <v>-15</v>
      </c>
      <c r="P57" s="88">
        <v>-70</v>
      </c>
      <c r="Q57" s="88">
        <v>0</v>
      </c>
      <c r="R57" s="88">
        <v>0</v>
      </c>
      <c r="S57" s="116">
        <v>0</v>
      </c>
      <c r="U57" s="115">
        <v>-85</v>
      </c>
      <c r="V57" s="116">
        <v>14.21</v>
      </c>
      <c r="W57">
        <v>0</v>
      </c>
      <c r="X57">
        <v>-15</v>
      </c>
      <c r="Y57">
        <v>9.41</v>
      </c>
      <c r="Z57">
        <v>4.8</v>
      </c>
      <c r="AA57">
        <v>-70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4.8</v>
      </c>
      <c r="L58" s="88">
        <v>2.4</v>
      </c>
      <c r="M58" s="116">
        <v>0</v>
      </c>
      <c r="N58" s="115">
        <v>0</v>
      </c>
      <c r="O58" s="88">
        <v>-15</v>
      </c>
      <c r="P58" s="88">
        <v>-70</v>
      </c>
      <c r="Q58" s="88">
        <v>0</v>
      </c>
      <c r="R58" s="88">
        <v>0</v>
      </c>
      <c r="S58" s="116">
        <v>0</v>
      </c>
      <c r="U58" s="115">
        <v>-85</v>
      </c>
      <c r="V58" s="116">
        <v>7.2</v>
      </c>
      <c r="W58">
        <v>0</v>
      </c>
      <c r="X58">
        <v>-15</v>
      </c>
      <c r="Y58">
        <v>2.4</v>
      </c>
      <c r="Z58">
        <v>4.8</v>
      </c>
      <c r="AA58">
        <v>-70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4.8</v>
      </c>
      <c r="L59" s="88">
        <v>2.4</v>
      </c>
      <c r="M59" s="116">
        <v>0</v>
      </c>
      <c r="N59" s="115">
        <v>-126</v>
      </c>
      <c r="O59" s="88">
        <v>-30</v>
      </c>
      <c r="P59" s="88">
        <v>-210</v>
      </c>
      <c r="Q59" s="88">
        <v>0</v>
      </c>
      <c r="R59" s="88">
        <v>0</v>
      </c>
      <c r="S59" s="116">
        <v>0</v>
      </c>
      <c r="U59" s="115">
        <v>-366</v>
      </c>
      <c r="V59" s="116">
        <v>7.2</v>
      </c>
      <c r="W59">
        <v>-126</v>
      </c>
      <c r="X59">
        <v>-30</v>
      </c>
      <c r="Y59">
        <v>2.4</v>
      </c>
      <c r="Z59">
        <v>4.8</v>
      </c>
      <c r="AA59">
        <v>-210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4.8</v>
      </c>
      <c r="L60" s="88">
        <v>2.4</v>
      </c>
      <c r="M60" s="116">
        <v>0</v>
      </c>
      <c r="N60" s="115">
        <v>-72</v>
      </c>
      <c r="O60" s="88">
        <v>-35</v>
      </c>
      <c r="P60" s="88">
        <v>-170</v>
      </c>
      <c r="Q60" s="88">
        <v>0</v>
      </c>
      <c r="R60" s="88">
        <v>0</v>
      </c>
      <c r="S60" s="116">
        <v>0</v>
      </c>
      <c r="U60" s="115">
        <v>-277</v>
      </c>
      <c r="V60" s="116">
        <v>7.2</v>
      </c>
      <c r="W60">
        <v>-72</v>
      </c>
      <c r="X60">
        <v>-35</v>
      </c>
      <c r="Y60">
        <v>2.4</v>
      </c>
      <c r="Z60">
        <v>4.8</v>
      </c>
      <c r="AA60">
        <v>-170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38.4</v>
      </c>
      <c r="L61" s="88">
        <v>6.72</v>
      </c>
      <c r="M61" s="116">
        <v>0</v>
      </c>
      <c r="N61" s="115">
        <v>-59</v>
      </c>
      <c r="O61" s="88">
        <v>-90</v>
      </c>
      <c r="P61" s="88">
        <v>-230</v>
      </c>
      <c r="Q61" s="88">
        <v>0</v>
      </c>
      <c r="R61" s="88">
        <v>0</v>
      </c>
      <c r="S61" s="116">
        <v>0</v>
      </c>
      <c r="U61" s="115">
        <v>-379</v>
      </c>
      <c r="V61" s="116">
        <v>45.12</v>
      </c>
      <c r="W61">
        <v>-59</v>
      </c>
      <c r="X61">
        <v>-90</v>
      </c>
      <c r="Y61">
        <v>6.72</v>
      </c>
      <c r="Z61">
        <v>38.4</v>
      </c>
      <c r="AA61">
        <v>-230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1.92</v>
      </c>
      <c r="L62" s="88">
        <v>0</v>
      </c>
      <c r="M62" s="116">
        <v>0</v>
      </c>
      <c r="N62" s="115">
        <v>-59</v>
      </c>
      <c r="O62" s="88">
        <v>-80</v>
      </c>
      <c r="P62" s="88">
        <v>-230</v>
      </c>
      <c r="Q62" s="88">
        <v>0</v>
      </c>
      <c r="R62" s="88">
        <v>0</v>
      </c>
      <c r="S62" s="116">
        <v>0</v>
      </c>
      <c r="U62" s="115">
        <v>-369</v>
      </c>
      <c r="V62" s="116">
        <v>1.92</v>
      </c>
      <c r="W62">
        <v>-59</v>
      </c>
      <c r="X62">
        <v>-80</v>
      </c>
      <c r="Y62">
        <v>0</v>
      </c>
      <c r="Z62">
        <v>1.92</v>
      </c>
      <c r="AA62">
        <v>-230</v>
      </c>
    </row>
    <row r="63" spans="7:27">
      <c r="G63" t="s">
        <v>105</v>
      </c>
      <c r="H63" s="115">
        <v>0</v>
      </c>
      <c r="I63" s="88">
        <v>0</v>
      </c>
      <c r="J63" s="88">
        <v>0</v>
      </c>
      <c r="K63" s="88">
        <v>1.92</v>
      </c>
      <c r="L63" s="88">
        <v>1.92</v>
      </c>
      <c r="M63" s="116">
        <v>0</v>
      </c>
      <c r="N63" s="115">
        <v>-47</v>
      </c>
      <c r="O63" s="88">
        <v>-60</v>
      </c>
      <c r="P63" s="88">
        <v>-240</v>
      </c>
      <c r="Q63" s="88">
        <v>0</v>
      </c>
      <c r="R63" s="88">
        <v>0</v>
      </c>
      <c r="S63" s="116">
        <v>0</v>
      </c>
      <c r="U63" s="115">
        <v>-347</v>
      </c>
      <c r="V63" s="116">
        <v>3.84</v>
      </c>
      <c r="W63">
        <v>-47</v>
      </c>
      <c r="X63">
        <v>-60</v>
      </c>
      <c r="Y63">
        <v>1.92</v>
      </c>
      <c r="Z63">
        <v>1.92</v>
      </c>
      <c r="AA63">
        <v>-240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38.4</v>
      </c>
      <c r="L64" s="88">
        <v>1.92</v>
      </c>
      <c r="M64" s="116">
        <v>0</v>
      </c>
      <c r="N64" s="115">
        <v>-46</v>
      </c>
      <c r="O64" s="88">
        <v>-20</v>
      </c>
      <c r="P64" s="88">
        <v>-240</v>
      </c>
      <c r="Q64" s="88">
        <v>0</v>
      </c>
      <c r="R64" s="88">
        <v>0</v>
      </c>
      <c r="S64" s="116">
        <v>0</v>
      </c>
      <c r="U64" s="115">
        <v>-306</v>
      </c>
      <c r="V64" s="116">
        <v>40.32</v>
      </c>
      <c r="W64">
        <v>-46</v>
      </c>
      <c r="X64">
        <v>-20</v>
      </c>
      <c r="Y64">
        <v>1.92</v>
      </c>
      <c r="Z64">
        <v>38.4</v>
      </c>
      <c r="AA64">
        <v>-240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1.92</v>
      </c>
      <c r="L65" s="88">
        <v>1.92</v>
      </c>
      <c r="M65" s="116">
        <v>0</v>
      </c>
      <c r="N65" s="115">
        <v>-92</v>
      </c>
      <c r="O65" s="88">
        <v>-50</v>
      </c>
      <c r="P65" s="88">
        <v>-300</v>
      </c>
      <c r="Q65" s="88">
        <v>0</v>
      </c>
      <c r="R65" s="88">
        <v>0</v>
      </c>
      <c r="S65" s="116">
        <v>0</v>
      </c>
      <c r="U65" s="115">
        <v>-442</v>
      </c>
      <c r="V65" s="116">
        <v>3.84</v>
      </c>
      <c r="W65">
        <v>-92</v>
      </c>
      <c r="X65">
        <v>-50</v>
      </c>
      <c r="Y65">
        <v>1.92</v>
      </c>
      <c r="Z65">
        <v>1.92</v>
      </c>
      <c r="AA65">
        <v>-300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1.92</v>
      </c>
      <c r="L66" s="88">
        <v>1.92</v>
      </c>
      <c r="M66" s="116">
        <v>0</v>
      </c>
      <c r="N66" s="115">
        <v>-39</v>
      </c>
      <c r="O66" s="88">
        <v>-50</v>
      </c>
      <c r="P66" s="88">
        <v>-270</v>
      </c>
      <c r="Q66" s="88">
        <v>0</v>
      </c>
      <c r="R66" s="88">
        <v>0</v>
      </c>
      <c r="S66" s="116">
        <v>0</v>
      </c>
      <c r="U66" s="115">
        <v>-359</v>
      </c>
      <c r="V66" s="116">
        <v>3.84</v>
      </c>
      <c r="W66">
        <v>-39</v>
      </c>
      <c r="X66">
        <v>-50</v>
      </c>
      <c r="Y66">
        <v>1.92</v>
      </c>
      <c r="Z66">
        <v>1.92</v>
      </c>
      <c r="AA66">
        <v>-270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4.8</v>
      </c>
      <c r="M67" s="116">
        <v>0</v>
      </c>
      <c r="N67" s="115">
        <v>-100</v>
      </c>
      <c r="O67" s="88">
        <v>-60</v>
      </c>
      <c r="P67" s="88">
        <v>-380</v>
      </c>
      <c r="Q67" s="88">
        <v>-30</v>
      </c>
      <c r="R67" s="88">
        <v>0</v>
      </c>
      <c r="S67" s="116">
        <v>0</v>
      </c>
      <c r="U67" s="115">
        <v>-570</v>
      </c>
      <c r="V67" s="116">
        <v>4.8</v>
      </c>
      <c r="W67">
        <v>-100</v>
      </c>
      <c r="X67">
        <v>-60</v>
      </c>
      <c r="Y67">
        <v>4.8</v>
      </c>
      <c r="Z67">
        <v>-30</v>
      </c>
      <c r="AA67">
        <v>-380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-91</v>
      </c>
      <c r="O68" s="88">
        <v>0</v>
      </c>
      <c r="P68" s="88">
        <v>-350</v>
      </c>
      <c r="Q68" s="88">
        <v>-40</v>
      </c>
      <c r="R68" s="88">
        <v>-6</v>
      </c>
      <c r="S68" s="116">
        <v>0</v>
      </c>
      <c r="U68" s="115">
        <v>-487</v>
      </c>
      <c r="V68" s="116">
        <v>0</v>
      </c>
      <c r="W68">
        <v>-91</v>
      </c>
      <c r="X68">
        <v>0</v>
      </c>
      <c r="Y68">
        <v>-6</v>
      </c>
      <c r="Z68">
        <v>-40</v>
      </c>
      <c r="AA68">
        <v>-350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-97</v>
      </c>
      <c r="O69" s="88">
        <v>-100</v>
      </c>
      <c r="P69" s="88">
        <v>-400</v>
      </c>
      <c r="Q69" s="88">
        <v>-40</v>
      </c>
      <c r="R69" s="88">
        <v>0</v>
      </c>
      <c r="S69" s="116">
        <v>0</v>
      </c>
      <c r="U69" s="115">
        <v>-637</v>
      </c>
      <c r="V69" s="116">
        <v>0</v>
      </c>
      <c r="W69">
        <v>-97</v>
      </c>
      <c r="X69">
        <v>-100</v>
      </c>
      <c r="Y69">
        <v>0</v>
      </c>
      <c r="Z69">
        <v>-40</v>
      </c>
      <c r="AA69">
        <v>-400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-74</v>
      </c>
      <c r="O70" s="88">
        <v>-50</v>
      </c>
      <c r="P70" s="88">
        <v>-350</v>
      </c>
      <c r="Q70" s="88">
        <v>-40</v>
      </c>
      <c r="R70" s="88">
        <v>0</v>
      </c>
      <c r="S70" s="116">
        <v>0</v>
      </c>
      <c r="U70" s="115">
        <v>-514</v>
      </c>
      <c r="V70" s="116">
        <v>0</v>
      </c>
      <c r="W70">
        <v>-74</v>
      </c>
      <c r="X70">
        <v>-50</v>
      </c>
      <c r="Y70">
        <v>0</v>
      </c>
      <c r="Z70">
        <v>-40</v>
      </c>
      <c r="AA70">
        <v>-350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-132</v>
      </c>
      <c r="O71" s="88">
        <v>-188</v>
      </c>
      <c r="P71" s="88">
        <v>-230</v>
      </c>
      <c r="Q71" s="88">
        <v>-70</v>
      </c>
      <c r="R71" s="88">
        <v>0</v>
      </c>
      <c r="S71" s="116">
        <v>0</v>
      </c>
      <c r="U71" s="115">
        <v>-620</v>
      </c>
      <c r="V71" s="116">
        <v>0</v>
      </c>
      <c r="W71">
        <v>-132</v>
      </c>
      <c r="X71">
        <v>-188</v>
      </c>
      <c r="Y71">
        <v>0</v>
      </c>
      <c r="Z71">
        <v>-70</v>
      </c>
      <c r="AA71">
        <v>-230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-97</v>
      </c>
      <c r="O72" s="88">
        <v>-163</v>
      </c>
      <c r="P72" s="88">
        <v>-120</v>
      </c>
      <c r="Q72" s="88">
        <v>-30</v>
      </c>
      <c r="R72" s="88">
        <v>0</v>
      </c>
      <c r="S72" s="116">
        <v>0</v>
      </c>
      <c r="U72" s="115">
        <v>-410</v>
      </c>
      <c r="V72" s="116">
        <v>0</v>
      </c>
      <c r="W72">
        <v>-97</v>
      </c>
      <c r="X72">
        <v>-163</v>
      </c>
      <c r="Y72">
        <v>0</v>
      </c>
      <c r="Z72">
        <v>-30</v>
      </c>
      <c r="AA72">
        <v>-120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8.64</v>
      </c>
      <c r="M73" s="116">
        <v>0</v>
      </c>
      <c r="N73" s="115">
        <v>-146</v>
      </c>
      <c r="O73" s="88">
        <v>0</v>
      </c>
      <c r="P73" s="88">
        <v>-45</v>
      </c>
      <c r="Q73" s="88">
        <v>-30</v>
      </c>
      <c r="R73" s="88">
        <v>0</v>
      </c>
      <c r="S73" s="116">
        <v>0</v>
      </c>
      <c r="U73" s="115">
        <v>-221</v>
      </c>
      <c r="V73" s="116">
        <v>8.64</v>
      </c>
      <c r="W73">
        <v>-146</v>
      </c>
      <c r="X73">
        <v>0</v>
      </c>
      <c r="Y73">
        <v>8.64</v>
      </c>
      <c r="Z73">
        <v>-30</v>
      </c>
      <c r="AA73">
        <v>-45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-142</v>
      </c>
      <c r="O74" s="88">
        <v>0</v>
      </c>
      <c r="P74" s="88">
        <v>-10</v>
      </c>
      <c r="Q74" s="88">
        <v>-20</v>
      </c>
      <c r="R74" s="88">
        <v>0</v>
      </c>
      <c r="S74" s="116">
        <v>0</v>
      </c>
      <c r="U74" s="115">
        <v>-172</v>
      </c>
      <c r="V74" s="116">
        <v>0</v>
      </c>
      <c r="W74">
        <v>-142</v>
      </c>
      <c r="X74">
        <v>0</v>
      </c>
      <c r="Y74">
        <v>0</v>
      </c>
      <c r="Z74">
        <v>-20</v>
      </c>
      <c r="AA74">
        <v>-10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1.92</v>
      </c>
      <c r="M75" s="116">
        <v>0</v>
      </c>
      <c r="N75" s="115">
        <v>-154</v>
      </c>
      <c r="O75" s="88">
        <v>-133</v>
      </c>
      <c r="P75" s="88">
        <v>-50</v>
      </c>
      <c r="Q75" s="88">
        <v>-60</v>
      </c>
      <c r="R75" s="88">
        <v>0</v>
      </c>
      <c r="S75" s="116">
        <v>0</v>
      </c>
      <c r="U75" s="115">
        <v>-397</v>
      </c>
      <c r="V75" s="116">
        <v>1.92</v>
      </c>
      <c r="W75">
        <v>-154</v>
      </c>
      <c r="X75">
        <v>-133</v>
      </c>
      <c r="Y75">
        <v>1.92</v>
      </c>
      <c r="Z75">
        <v>-60</v>
      </c>
      <c r="AA75">
        <v>-50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2.88</v>
      </c>
      <c r="M76" s="116">
        <v>0</v>
      </c>
      <c r="N76" s="115">
        <v>-142</v>
      </c>
      <c r="O76" s="88">
        <v>-133</v>
      </c>
      <c r="P76" s="88">
        <v>-30</v>
      </c>
      <c r="Q76" s="88">
        <v>-20</v>
      </c>
      <c r="R76" s="88">
        <v>0</v>
      </c>
      <c r="S76" s="116">
        <v>0</v>
      </c>
      <c r="U76" s="115">
        <v>-325</v>
      </c>
      <c r="V76" s="116">
        <v>2.88</v>
      </c>
      <c r="W76">
        <v>-142</v>
      </c>
      <c r="X76">
        <v>-133</v>
      </c>
      <c r="Y76">
        <v>2.88</v>
      </c>
      <c r="Z76">
        <v>-20</v>
      </c>
      <c r="AA76">
        <v>-30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3.84</v>
      </c>
      <c r="M77" s="116">
        <v>0</v>
      </c>
      <c r="N77" s="115">
        <v>-69</v>
      </c>
      <c r="O77" s="88">
        <v>-137</v>
      </c>
      <c r="P77" s="88">
        <v>-50</v>
      </c>
      <c r="Q77" s="88">
        <v>-15</v>
      </c>
      <c r="R77" s="88">
        <v>0</v>
      </c>
      <c r="S77" s="116">
        <v>0</v>
      </c>
      <c r="U77" s="115">
        <v>-271</v>
      </c>
      <c r="V77" s="116">
        <v>3.84</v>
      </c>
      <c r="W77">
        <v>-69</v>
      </c>
      <c r="X77">
        <v>-137</v>
      </c>
      <c r="Y77">
        <v>3.84</v>
      </c>
      <c r="Z77">
        <v>-15</v>
      </c>
      <c r="AA77">
        <v>-50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4.8</v>
      </c>
      <c r="M78" s="116">
        <v>0</v>
      </c>
      <c r="N78" s="115">
        <v>-88</v>
      </c>
      <c r="O78" s="88">
        <v>-175</v>
      </c>
      <c r="P78" s="88">
        <v>-100</v>
      </c>
      <c r="Q78" s="88">
        <v>-10</v>
      </c>
      <c r="R78" s="88">
        <v>0</v>
      </c>
      <c r="S78" s="116">
        <v>0</v>
      </c>
      <c r="U78" s="115">
        <v>-373</v>
      </c>
      <c r="V78" s="116">
        <v>4.8</v>
      </c>
      <c r="W78">
        <v>-88</v>
      </c>
      <c r="X78">
        <v>-175</v>
      </c>
      <c r="Y78">
        <v>4.8</v>
      </c>
      <c r="Z78">
        <v>-10</v>
      </c>
      <c r="AA78">
        <v>-100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1.92</v>
      </c>
      <c r="L79" s="88">
        <v>11.52</v>
      </c>
      <c r="M79" s="116">
        <v>0</v>
      </c>
      <c r="N79" s="115">
        <v>-31</v>
      </c>
      <c r="O79" s="88">
        <v>-188</v>
      </c>
      <c r="P79" s="88">
        <v>-110</v>
      </c>
      <c r="Q79" s="88">
        <v>0</v>
      </c>
      <c r="R79" s="88">
        <v>0</v>
      </c>
      <c r="S79" s="116">
        <v>0</v>
      </c>
      <c r="U79" s="115">
        <v>-329</v>
      </c>
      <c r="V79" s="116">
        <v>13.44</v>
      </c>
      <c r="W79">
        <v>-31</v>
      </c>
      <c r="X79">
        <v>-188</v>
      </c>
      <c r="Y79">
        <v>11.52</v>
      </c>
      <c r="Z79">
        <v>1.92</v>
      </c>
      <c r="AA79">
        <v>-110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1.92</v>
      </c>
      <c r="L80" s="88">
        <v>2.88</v>
      </c>
      <c r="M80" s="116">
        <v>0</v>
      </c>
      <c r="N80" s="115">
        <v>-54</v>
      </c>
      <c r="O80" s="88">
        <v>-110</v>
      </c>
      <c r="P80" s="88">
        <v>-50</v>
      </c>
      <c r="Q80" s="88">
        <v>0</v>
      </c>
      <c r="R80" s="88">
        <v>0</v>
      </c>
      <c r="S80" s="116">
        <v>0</v>
      </c>
      <c r="U80" s="115">
        <v>-214</v>
      </c>
      <c r="V80" s="116">
        <v>4.8</v>
      </c>
      <c r="W80">
        <v>-54</v>
      </c>
      <c r="X80">
        <v>-110</v>
      </c>
      <c r="Y80">
        <v>2.88</v>
      </c>
      <c r="Z80">
        <v>1.92</v>
      </c>
      <c r="AA80">
        <v>-50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28.8</v>
      </c>
      <c r="L81" s="88">
        <v>5.76</v>
      </c>
      <c r="M81" s="116">
        <v>0</v>
      </c>
      <c r="N81" s="115">
        <v>-56</v>
      </c>
      <c r="O81" s="88">
        <v>-140</v>
      </c>
      <c r="P81" s="88">
        <v>-60</v>
      </c>
      <c r="Q81" s="88">
        <v>0</v>
      </c>
      <c r="R81" s="88">
        <v>0</v>
      </c>
      <c r="S81" s="116">
        <v>0</v>
      </c>
      <c r="U81" s="115">
        <v>-256</v>
      </c>
      <c r="V81" s="116">
        <v>34.56</v>
      </c>
      <c r="W81">
        <v>-56</v>
      </c>
      <c r="X81">
        <v>-140</v>
      </c>
      <c r="Y81">
        <v>5.76</v>
      </c>
      <c r="Z81">
        <v>28.8</v>
      </c>
      <c r="AA81">
        <v>-60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28.8</v>
      </c>
      <c r="L82" s="88">
        <v>6.24</v>
      </c>
      <c r="M82" s="116">
        <v>0</v>
      </c>
      <c r="N82" s="115">
        <v>-14</v>
      </c>
      <c r="O82" s="88">
        <v>-124</v>
      </c>
      <c r="P82" s="88">
        <v>-120</v>
      </c>
      <c r="Q82" s="88">
        <v>0</v>
      </c>
      <c r="R82" s="88">
        <v>0</v>
      </c>
      <c r="S82" s="116">
        <v>0</v>
      </c>
      <c r="U82" s="115">
        <v>-258</v>
      </c>
      <c r="V82" s="116">
        <v>35.04</v>
      </c>
      <c r="W82">
        <v>-14</v>
      </c>
      <c r="X82">
        <v>-124</v>
      </c>
      <c r="Y82">
        <v>6.24</v>
      </c>
      <c r="Z82">
        <v>28.8</v>
      </c>
      <c r="AA82">
        <v>-120</v>
      </c>
    </row>
    <row r="83" spans="7:27">
      <c r="G83" t="s">
        <v>125</v>
      </c>
      <c r="H83" s="115">
        <v>50.89</v>
      </c>
      <c r="I83" s="88">
        <v>0</v>
      </c>
      <c r="J83" s="88">
        <v>0</v>
      </c>
      <c r="K83" s="88">
        <v>38.4</v>
      </c>
      <c r="L83" s="88">
        <v>6.24</v>
      </c>
      <c r="M83" s="116">
        <v>0</v>
      </c>
      <c r="N83" s="115">
        <v>0</v>
      </c>
      <c r="O83" s="88">
        <v>-120</v>
      </c>
      <c r="P83" s="88">
        <v>-80</v>
      </c>
      <c r="Q83" s="88">
        <v>0</v>
      </c>
      <c r="R83" s="88">
        <v>0</v>
      </c>
      <c r="S83" s="116">
        <v>0</v>
      </c>
      <c r="U83" s="115">
        <v>-200</v>
      </c>
      <c r="V83" s="116">
        <v>95.53</v>
      </c>
      <c r="W83">
        <v>50.89</v>
      </c>
      <c r="X83">
        <v>-120</v>
      </c>
      <c r="Y83">
        <v>6.24</v>
      </c>
      <c r="Z83">
        <v>38.4</v>
      </c>
      <c r="AA83">
        <v>-80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1.92</v>
      </c>
      <c r="L84" s="88">
        <v>6.72</v>
      </c>
      <c r="M84" s="116">
        <v>0</v>
      </c>
      <c r="N84" s="115">
        <v>0</v>
      </c>
      <c r="O84" s="88">
        <v>-95</v>
      </c>
      <c r="P84" s="88">
        <v>-170</v>
      </c>
      <c r="Q84" s="88">
        <v>0</v>
      </c>
      <c r="R84" s="88">
        <v>0</v>
      </c>
      <c r="S84" s="116">
        <v>0</v>
      </c>
      <c r="U84" s="115">
        <v>-265</v>
      </c>
      <c r="V84" s="116">
        <v>8.64</v>
      </c>
      <c r="W84">
        <v>0</v>
      </c>
      <c r="X84">
        <v>-95</v>
      </c>
      <c r="Y84">
        <v>6.72</v>
      </c>
      <c r="Z84">
        <v>1.92</v>
      </c>
      <c r="AA84">
        <v>-170</v>
      </c>
    </row>
    <row r="85" spans="7:27">
      <c r="G85" t="s">
        <v>127</v>
      </c>
      <c r="H85" s="115">
        <v>0</v>
      </c>
      <c r="I85" s="88">
        <v>6.72</v>
      </c>
      <c r="J85" s="88">
        <v>0</v>
      </c>
      <c r="K85" s="88">
        <v>1.92</v>
      </c>
      <c r="L85" s="88">
        <v>12.48</v>
      </c>
      <c r="M85" s="116">
        <v>0</v>
      </c>
      <c r="N85" s="115">
        <v>0</v>
      </c>
      <c r="O85" s="88">
        <v>0</v>
      </c>
      <c r="P85" s="88">
        <v>-150</v>
      </c>
      <c r="Q85" s="88">
        <v>0</v>
      </c>
      <c r="R85" s="88">
        <v>0</v>
      </c>
      <c r="S85" s="116">
        <v>0</v>
      </c>
      <c r="U85" s="115">
        <v>-150</v>
      </c>
      <c r="V85" s="116">
        <v>21.12</v>
      </c>
      <c r="W85">
        <v>0</v>
      </c>
      <c r="X85">
        <v>6.72</v>
      </c>
      <c r="Y85">
        <v>12.48</v>
      </c>
      <c r="Z85">
        <v>1.92</v>
      </c>
      <c r="AA85">
        <v>-150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19.2</v>
      </c>
      <c r="L86" s="88">
        <v>3.84</v>
      </c>
      <c r="M86" s="116">
        <v>0</v>
      </c>
      <c r="N86" s="115">
        <v>0</v>
      </c>
      <c r="O86" s="88">
        <v>0</v>
      </c>
      <c r="P86" s="88">
        <v>-150</v>
      </c>
      <c r="Q86" s="88">
        <v>0</v>
      </c>
      <c r="R86" s="88">
        <v>0</v>
      </c>
      <c r="S86" s="116">
        <v>0</v>
      </c>
      <c r="U86" s="115">
        <v>-150</v>
      </c>
      <c r="V86" s="116">
        <v>23.04</v>
      </c>
      <c r="W86">
        <v>0</v>
      </c>
      <c r="X86">
        <v>0</v>
      </c>
      <c r="Y86">
        <v>3.84</v>
      </c>
      <c r="Z86">
        <v>19.2</v>
      </c>
      <c r="AA86">
        <v>-150</v>
      </c>
    </row>
    <row r="87" spans="7:27">
      <c r="G87" t="s">
        <v>129</v>
      </c>
      <c r="H87" s="115">
        <v>78.73</v>
      </c>
      <c r="I87" s="88">
        <v>0</v>
      </c>
      <c r="J87" s="88">
        <v>19.2</v>
      </c>
      <c r="K87" s="88">
        <v>19.2</v>
      </c>
      <c r="L87" s="88">
        <v>5.76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122.89</v>
      </c>
      <c r="W87">
        <v>78.73</v>
      </c>
      <c r="X87">
        <v>0</v>
      </c>
      <c r="Y87">
        <v>5.76</v>
      </c>
      <c r="Z87">
        <v>19.2</v>
      </c>
      <c r="AA87">
        <v>19.2</v>
      </c>
    </row>
    <row r="88" spans="7:27">
      <c r="G88" t="s">
        <v>130</v>
      </c>
      <c r="H88" s="115">
        <v>37.450000000000003</v>
      </c>
      <c r="I88" s="88">
        <v>0</v>
      </c>
      <c r="J88" s="88">
        <v>0</v>
      </c>
      <c r="K88" s="88">
        <v>14.4</v>
      </c>
      <c r="L88" s="88">
        <v>4.8</v>
      </c>
      <c r="M88" s="116">
        <v>0</v>
      </c>
      <c r="N88" s="115">
        <v>0</v>
      </c>
      <c r="O88" s="88">
        <v>-10</v>
      </c>
      <c r="P88" s="88">
        <v>0</v>
      </c>
      <c r="Q88" s="88">
        <v>0</v>
      </c>
      <c r="R88" s="88">
        <v>0</v>
      </c>
      <c r="S88" s="116">
        <v>0</v>
      </c>
      <c r="U88" s="115">
        <v>-10</v>
      </c>
      <c r="V88" s="116">
        <v>56.65</v>
      </c>
      <c r="W88">
        <v>37.450000000000003</v>
      </c>
      <c r="X88">
        <v>-10</v>
      </c>
      <c r="Y88">
        <v>4.8</v>
      </c>
      <c r="Z88">
        <v>14.4</v>
      </c>
      <c r="AA88">
        <v>0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38.4</v>
      </c>
      <c r="L89" s="88">
        <v>3.84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42.24</v>
      </c>
      <c r="W89">
        <v>0</v>
      </c>
      <c r="X89">
        <v>0</v>
      </c>
      <c r="Y89">
        <v>3.84</v>
      </c>
      <c r="Z89">
        <v>38.4</v>
      </c>
      <c r="AA89">
        <v>0</v>
      </c>
    </row>
    <row r="90" spans="7:27">
      <c r="G90" t="s">
        <v>132</v>
      </c>
      <c r="H90" s="115">
        <v>36.479999999999997</v>
      </c>
      <c r="I90" s="88">
        <v>0</v>
      </c>
      <c r="J90" s="88">
        <v>0</v>
      </c>
      <c r="K90" s="88">
        <v>1.92</v>
      </c>
      <c r="L90" s="88">
        <v>2.88</v>
      </c>
      <c r="M90" s="116">
        <v>0</v>
      </c>
      <c r="N90" s="115">
        <v>0</v>
      </c>
      <c r="O90" s="88">
        <v>-30</v>
      </c>
      <c r="P90" s="88">
        <v>-40</v>
      </c>
      <c r="Q90" s="88">
        <v>0</v>
      </c>
      <c r="R90" s="88">
        <v>0</v>
      </c>
      <c r="S90" s="116">
        <v>0</v>
      </c>
      <c r="U90" s="115">
        <v>-70</v>
      </c>
      <c r="V90" s="116">
        <v>41.28</v>
      </c>
      <c r="W90">
        <v>36.479999999999997</v>
      </c>
      <c r="X90">
        <v>-30</v>
      </c>
      <c r="Y90">
        <v>2.88</v>
      </c>
      <c r="Z90">
        <v>1.92</v>
      </c>
      <c r="AA90">
        <v>-40</v>
      </c>
    </row>
    <row r="91" spans="7:27">
      <c r="G91" t="s">
        <v>133</v>
      </c>
      <c r="H91" s="115">
        <v>78.73</v>
      </c>
      <c r="I91" s="88">
        <v>0</v>
      </c>
      <c r="J91" s="88">
        <v>0</v>
      </c>
      <c r="K91" s="88">
        <v>1.92</v>
      </c>
      <c r="L91" s="88">
        <v>5.76</v>
      </c>
      <c r="M91" s="116">
        <v>0</v>
      </c>
      <c r="N91" s="115">
        <v>0</v>
      </c>
      <c r="O91" s="88">
        <v>-5</v>
      </c>
      <c r="P91" s="88">
        <v>-40</v>
      </c>
      <c r="Q91" s="88">
        <v>0</v>
      </c>
      <c r="R91" s="88">
        <v>0</v>
      </c>
      <c r="S91" s="116">
        <v>0</v>
      </c>
      <c r="U91" s="115">
        <v>-45</v>
      </c>
      <c r="V91" s="116">
        <v>86.41</v>
      </c>
      <c r="W91">
        <v>78.73</v>
      </c>
      <c r="X91">
        <v>-5</v>
      </c>
      <c r="Y91">
        <v>5.76</v>
      </c>
      <c r="Z91">
        <v>1.92</v>
      </c>
      <c r="AA91">
        <v>-40</v>
      </c>
    </row>
    <row r="92" spans="7:27">
      <c r="G92" t="s">
        <v>134</v>
      </c>
      <c r="H92" s="115">
        <v>19.2</v>
      </c>
      <c r="I92" s="88">
        <v>0</v>
      </c>
      <c r="J92" s="88">
        <v>0</v>
      </c>
      <c r="K92" s="88">
        <v>14.4</v>
      </c>
      <c r="L92" s="88">
        <v>0</v>
      </c>
      <c r="M92" s="116">
        <v>0</v>
      </c>
      <c r="N92" s="115">
        <v>0</v>
      </c>
      <c r="O92" s="88">
        <v>-20</v>
      </c>
      <c r="P92" s="88">
        <v>0</v>
      </c>
      <c r="Q92" s="88">
        <v>0</v>
      </c>
      <c r="R92" s="88">
        <v>0</v>
      </c>
      <c r="S92" s="116">
        <v>0</v>
      </c>
      <c r="U92" s="115">
        <v>-20</v>
      </c>
      <c r="V92" s="116">
        <v>33.6</v>
      </c>
      <c r="W92">
        <v>19.2</v>
      </c>
      <c r="X92">
        <v>-20</v>
      </c>
      <c r="Y92">
        <v>0</v>
      </c>
      <c r="Z92">
        <v>14.4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14.4</v>
      </c>
      <c r="L93" s="88">
        <v>0</v>
      </c>
      <c r="M93" s="116">
        <v>0</v>
      </c>
      <c r="N93" s="115">
        <v>0</v>
      </c>
      <c r="O93" s="88">
        <v>-38</v>
      </c>
      <c r="P93" s="88">
        <v>-60</v>
      </c>
      <c r="Q93" s="88">
        <v>0</v>
      </c>
      <c r="R93" s="88">
        <v>0</v>
      </c>
      <c r="S93" s="116">
        <v>0</v>
      </c>
      <c r="U93" s="115">
        <v>-98</v>
      </c>
      <c r="V93" s="116">
        <v>14.4</v>
      </c>
      <c r="W93">
        <v>0</v>
      </c>
      <c r="X93">
        <v>-38</v>
      </c>
      <c r="Y93">
        <v>0</v>
      </c>
      <c r="Z93">
        <v>14.4</v>
      </c>
      <c r="AA93">
        <v>-60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28.8</v>
      </c>
      <c r="L94" s="88">
        <v>0</v>
      </c>
      <c r="M94" s="116">
        <v>0</v>
      </c>
      <c r="N94" s="115">
        <v>0</v>
      </c>
      <c r="O94" s="88">
        <v>-38</v>
      </c>
      <c r="P94" s="88">
        <v>-25</v>
      </c>
      <c r="Q94" s="88">
        <v>0</v>
      </c>
      <c r="R94" s="88">
        <v>0</v>
      </c>
      <c r="S94" s="116">
        <v>0</v>
      </c>
      <c r="U94" s="115">
        <v>-63</v>
      </c>
      <c r="V94" s="116">
        <v>28.8</v>
      </c>
      <c r="W94">
        <v>0</v>
      </c>
      <c r="X94">
        <v>-38</v>
      </c>
      <c r="Y94">
        <v>0</v>
      </c>
      <c r="Z94">
        <v>28.8</v>
      </c>
      <c r="AA94">
        <v>-25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-70</v>
      </c>
      <c r="Q95" s="88">
        <v>0</v>
      </c>
      <c r="R95" s="88">
        <v>0</v>
      </c>
      <c r="S95" s="116">
        <v>0</v>
      </c>
      <c r="U95" s="115">
        <v>-70</v>
      </c>
      <c r="V95" s="116">
        <v>0</v>
      </c>
      <c r="W95">
        <v>0</v>
      </c>
      <c r="X95">
        <v>0</v>
      </c>
      <c r="Y95">
        <v>0</v>
      </c>
      <c r="Z95">
        <v>0</v>
      </c>
      <c r="AA95">
        <v>-70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-35</v>
      </c>
      <c r="P96" s="88">
        <v>0</v>
      </c>
      <c r="Q96" s="88">
        <v>0</v>
      </c>
      <c r="R96" s="88">
        <v>0</v>
      </c>
      <c r="S96" s="116">
        <v>0</v>
      </c>
      <c r="U96" s="115">
        <v>-35</v>
      </c>
      <c r="V96" s="116">
        <v>0</v>
      </c>
      <c r="W96">
        <v>0</v>
      </c>
      <c r="X96">
        <v>-35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-30</v>
      </c>
      <c r="O97" s="88">
        <v>-30</v>
      </c>
      <c r="P97" s="88">
        <v>0</v>
      </c>
      <c r="Q97" s="88">
        <v>0</v>
      </c>
      <c r="R97" s="88">
        <v>0</v>
      </c>
      <c r="S97" s="116">
        <v>0</v>
      </c>
      <c r="U97" s="115">
        <v>-60</v>
      </c>
      <c r="V97" s="116">
        <v>0</v>
      </c>
      <c r="W97">
        <v>-30</v>
      </c>
      <c r="X97">
        <v>-30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-40</v>
      </c>
      <c r="O98" s="88">
        <v>-35</v>
      </c>
      <c r="P98" s="88">
        <v>0</v>
      </c>
      <c r="Q98" s="88">
        <v>0</v>
      </c>
      <c r="R98" s="88">
        <v>0</v>
      </c>
      <c r="S98" s="116">
        <v>0</v>
      </c>
      <c r="U98" s="115">
        <v>-75</v>
      </c>
      <c r="V98" s="116">
        <v>0</v>
      </c>
      <c r="W98">
        <v>-40</v>
      </c>
      <c r="X98">
        <v>-35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0.10430500000000001</v>
      </c>
      <c r="I99" s="111">
        <f t="shared" ref="I99:BQ99" si="1">SUM(I3:I98)/4000</f>
        <v>1.6799999999999999E-3</v>
      </c>
      <c r="J99" s="111">
        <f t="shared" si="1"/>
        <v>7.9212499999999991E-2</v>
      </c>
      <c r="K99" s="111">
        <f t="shared" si="1"/>
        <v>0.1368</v>
      </c>
      <c r="L99" s="111">
        <f t="shared" si="1"/>
        <v>8.1672499999999995E-2</v>
      </c>
      <c r="M99" s="111">
        <f t="shared" si="1"/>
        <v>0</v>
      </c>
      <c r="N99" s="110">
        <f t="shared" si="1"/>
        <v>-2.0599874999999996</v>
      </c>
      <c r="O99" s="111">
        <f t="shared" si="1"/>
        <v>-1.5395000000000001</v>
      </c>
      <c r="P99" s="111">
        <f t="shared" si="1"/>
        <v>-1.8612500000000001</v>
      </c>
      <c r="Q99" s="111">
        <f t="shared" si="1"/>
        <v>-0.22500000000000001</v>
      </c>
      <c r="R99" s="111">
        <f t="shared" si="1"/>
        <v>-2.7499999999999998E-3</v>
      </c>
      <c r="S99" s="112">
        <f t="shared" si="1"/>
        <v>0</v>
      </c>
      <c r="U99" s="110">
        <f t="shared" si="1"/>
        <v>-5.6884874999999999</v>
      </c>
      <c r="V99" s="112">
        <f t="shared" si="1"/>
        <v>0.40367000000000008</v>
      </c>
      <c r="W99">
        <f t="shared" si="1"/>
        <v>-1.9556825</v>
      </c>
      <c r="X99">
        <f t="shared" si="1"/>
        <v>-1.53782</v>
      </c>
      <c r="Y99">
        <f t="shared" si="1"/>
        <v>7.892250000000002E-2</v>
      </c>
      <c r="Z99">
        <f t="shared" si="1"/>
        <v>-8.8200000000000028E-2</v>
      </c>
      <c r="AA99">
        <f t="shared" si="1"/>
        <v>-1.7820375000000002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4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489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</row>
    <row r="5" spans="1:23">
      <c r="B5" t="s">
        <v>489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</row>
    <row r="6" spans="1:23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</row>
    <row r="7" spans="1:23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</row>
    <row r="8" spans="1:23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</row>
    <row r="9" spans="1:23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</row>
    <row r="10" spans="1:23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14.4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14.4</v>
      </c>
      <c r="W41">
        <v>14.4</v>
      </c>
    </row>
    <row r="42" spans="7:23">
      <c r="G42" t="s">
        <v>84</v>
      </c>
      <c r="H42" s="115">
        <v>0</v>
      </c>
      <c r="I42" s="88">
        <v>14.4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14.4</v>
      </c>
      <c r="W42">
        <v>14.4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38.4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38.4</v>
      </c>
      <c r="W44">
        <v>38.4</v>
      </c>
    </row>
    <row r="45" spans="7:23">
      <c r="G45" t="s">
        <v>87</v>
      </c>
      <c r="H45" s="115">
        <v>0</v>
      </c>
      <c r="I45" s="88">
        <v>48.01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48</v>
      </c>
      <c r="W45">
        <v>48.01</v>
      </c>
    </row>
    <row r="46" spans="7:23">
      <c r="G46" t="s">
        <v>88</v>
      </c>
      <c r="H46" s="115">
        <v>0</v>
      </c>
      <c r="I46" s="88">
        <v>48.01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48</v>
      </c>
      <c r="W46">
        <v>48.01</v>
      </c>
    </row>
    <row r="47" spans="7:23">
      <c r="G47" t="s">
        <v>89</v>
      </c>
      <c r="H47" s="115">
        <v>0</v>
      </c>
      <c r="I47" s="88">
        <v>52.81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52.81</v>
      </c>
      <c r="W47">
        <v>52.81</v>
      </c>
    </row>
    <row r="48" spans="7:23">
      <c r="G48" t="s">
        <v>90</v>
      </c>
      <c r="H48" s="115">
        <v>0</v>
      </c>
      <c r="I48" s="88">
        <v>52.81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52.81</v>
      </c>
      <c r="W48">
        <v>52.81</v>
      </c>
    </row>
    <row r="49" spans="7:23">
      <c r="G49" t="s">
        <v>91</v>
      </c>
      <c r="H49" s="115">
        <v>0</v>
      </c>
      <c r="I49" s="88">
        <v>43.2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43.2</v>
      </c>
      <c r="W49">
        <v>43.2</v>
      </c>
    </row>
    <row r="50" spans="7:23">
      <c r="G50" t="s">
        <v>92</v>
      </c>
      <c r="H50" s="115">
        <v>0</v>
      </c>
      <c r="I50" s="88">
        <v>33.6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33.6</v>
      </c>
      <c r="W50">
        <v>33.6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</row>
    <row r="69" spans="7:23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</row>
    <row r="70" spans="7:23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</row>
    <row r="71" spans="7:23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</row>
    <row r="72" spans="7:23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</row>
    <row r="73" spans="7:23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</row>
    <row r="74" spans="7:23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</row>
    <row r="75" spans="7:23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</row>
    <row r="76" spans="7:23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</row>
    <row r="77" spans="7:23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</row>
    <row r="78" spans="7:23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</row>
    <row r="79" spans="7:23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</row>
    <row r="80" spans="7:23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</row>
    <row r="81" spans="7:23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</row>
    <row r="82" spans="7:23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</row>
    <row r="83" spans="7:23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</row>
    <row r="84" spans="7:23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</row>
    <row r="85" spans="7:23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</row>
    <row r="88" spans="7:23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</row>
    <row r="89" spans="7:23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</row>
    <row r="90" spans="7:23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</row>
    <row r="91" spans="7:23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</row>
    <row r="92" spans="7:23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</row>
    <row r="93" spans="7:23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</row>
    <row r="94" spans="7:23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</row>
    <row r="95" spans="7:23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</row>
    <row r="96" spans="7:23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8.6410000000000015E-2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8.6404999999999996E-2</v>
      </c>
      <c r="W99">
        <f t="shared" si="1"/>
        <v>8.6410000000000015E-2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44774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GT_NG!P3</f>
        <v>13.748778565799844</v>
      </c>
      <c r="F3">
        <f>GT_Spot!P3</f>
        <v>0</v>
      </c>
      <c r="G3">
        <f>PPCL_NG!P3</f>
        <v>45.26</v>
      </c>
      <c r="H3">
        <f>PPCL_Spot!P3</f>
        <v>0</v>
      </c>
      <c r="I3">
        <f>Bawana_NG!P3</f>
        <v>67.594265236332973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692.4177287564172</v>
      </c>
      <c r="P3" s="77">
        <v>82.57</v>
      </c>
      <c r="Q3" s="77">
        <v>19.2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29.59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28.49</v>
      </c>
      <c r="AB3" s="117">
        <f>-STOA!N3</f>
        <v>-153.12</v>
      </c>
      <c r="AC3">
        <f t="shared" ref="AC3:AC66" si="0">SUMIF(B3:AB3,"&gt;0")*$AC$2-SUMIF(B3:AB3,"&lt;0")*($AC$2/(1-$AC$2))+SUMIF(AI3:AN3,"&gt;0")*$AC$2-SUMIF(AI3:AN3,"&lt;0")*($AC$2/(1-$AC$2))</f>
        <v>10.594950611267462</v>
      </c>
      <c r="AD3">
        <f>SUM(B3:AB3,AI3:AR3)-AC3</f>
        <v>745.15582194728267</v>
      </c>
      <c r="AE3">
        <f>'IDT-1'!B3</f>
        <v>0</v>
      </c>
      <c r="AF3" s="26"/>
      <c r="AG3">
        <f>SUM(AD3:AF3)</f>
        <v>745.15582194728267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-70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13.748778565799844</v>
      </c>
      <c r="F4">
        <f>GT_Spot!P4</f>
        <v>0</v>
      </c>
      <c r="G4">
        <f>PPCL_NG!P4</f>
        <v>45.26</v>
      </c>
      <c r="H4">
        <f>PPCL_Spot!P4</f>
        <v>0</v>
      </c>
      <c r="I4">
        <f>Bawana_NG!P4</f>
        <v>76.36999999999999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657.88999462363211</v>
      </c>
      <c r="P4" s="77">
        <v>82.57</v>
      </c>
      <c r="Q4" s="77">
        <v>19.2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30.810000000000002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28.49</v>
      </c>
      <c r="AB4" s="117">
        <f>-STOA!N4</f>
        <v>-153.12</v>
      </c>
      <c r="AC4">
        <f t="shared" si="0"/>
        <v>10.467850292041176</v>
      </c>
      <c r="AD4">
        <f t="shared" ref="AD4:AD67" si="1">SUM(B4:AB4,AI4:AR4)-AC4</f>
        <v>710.75092289739086</v>
      </c>
      <c r="AE4">
        <f>'IDT-1'!B4</f>
        <v>0</v>
      </c>
      <c r="AF4" s="26"/>
      <c r="AG4">
        <f t="shared" ref="AG4:AG67" si="2">SUM(AD4:AF4)</f>
        <v>710.75092289739086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-80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13.748778565799844</v>
      </c>
      <c r="F5">
        <f>GT_Spot!P5</f>
        <v>0</v>
      </c>
      <c r="G5">
        <f>PPCL_NG!P5</f>
        <v>45.26</v>
      </c>
      <c r="H5">
        <f>PPCL_Spot!P5</f>
        <v>0</v>
      </c>
      <c r="I5">
        <f>Bawana_NG!P5</f>
        <v>76.36999999999999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655.59599075339906</v>
      </c>
      <c r="P5" s="77">
        <v>82.57</v>
      </c>
      <c r="Q5" s="77">
        <v>19.2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30.68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28.49</v>
      </c>
      <c r="AB5" s="117">
        <f>-STOA!N5</f>
        <v>-153.12</v>
      </c>
      <c r="AC5">
        <f t="shared" si="0"/>
        <v>10.624081608427028</v>
      </c>
      <c r="AD5">
        <f t="shared" si="1"/>
        <v>688.17068771077186</v>
      </c>
      <c r="AE5">
        <f>'IDT-1'!B5</f>
        <v>0</v>
      </c>
      <c r="AF5" s="26"/>
      <c r="AG5">
        <f t="shared" si="2"/>
        <v>688.17068771077186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-100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13.748778565799844</v>
      </c>
      <c r="F6">
        <f>GT_Spot!P6</f>
        <v>0</v>
      </c>
      <c r="G6">
        <f>PPCL_NG!P6</f>
        <v>45.26</v>
      </c>
      <c r="H6">
        <f>PPCL_Spot!P6</f>
        <v>0</v>
      </c>
      <c r="I6">
        <f>Bawana_NG!P6</f>
        <v>76.36999999999999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655.5984468655123</v>
      </c>
      <c r="P6" s="77">
        <v>82.57</v>
      </c>
      <c r="Q6" s="77">
        <v>19.2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30.38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-21</v>
      </c>
      <c r="AA6" s="117">
        <f>STOA!H6</f>
        <v>28.49</v>
      </c>
      <c r="AB6" s="117">
        <f>-STOA!N6</f>
        <v>-153.12</v>
      </c>
      <c r="AC6">
        <f t="shared" si="0"/>
        <v>10.985466450623637</v>
      </c>
      <c r="AD6">
        <f t="shared" si="1"/>
        <v>646.51175898068857</v>
      </c>
      <c r="AE6">
        <f>'IDT-1'!B6</f>
        <v>0</v>
      </c>
      <c r="AF6" s="26"/>
      <c r="AG6">
        <f t="shared" si="2"/>
        <v>646.51175898068857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-120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13.748778565799844</v>
      </c>
      <c r="F7">
        <f>GT_Spot!P7</f>
        <v>0</v>
      </c>
      <c r="G7">
        <f>PPCL_NG!P7</f>
        <v>46.11</v>
      </c>
      <c r="H7">
        <f>PPCL_Spot!P7</f>
        <v>0</v>
      </c>
      <c r="I7">
        <f>Bawana_NG!P7</f>
        <v>76.36999999999999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630.56924947571099</v>
      </c>
      <c r="P7" s="77">
        <v>82.57</v>
      </c>
      <c r="Q7" s="77">
        <v>19.2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36.480000000000004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-30</v>
      </c>
      <c r="AA7" s="117">
        <f>STOA!H7</f>
        <v>28.49</v>
      </c>
      <c r="AB7" s="117">
        <f>-STOA!N7</f>
        <v>-153.12</v>
      </c>
      <c r="AC7">
        <f t="shared" si="0"/>
        <v>10.906272661293142</v>
      </c>
      <c r="AD7">
        <f t="shared" si="1"/>
        <v>619.51175538021778</v>
      </c>
      <c r="AE7">
        <f>'IDT-1'!B7</f>
        <v>0</v>
      </c>
      <c r="AF7" s="26"/>
      <c r="AG7">
        <f t="shared" si="2"/>
        <v>619.51175538021778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-120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13.748778565799844</v>
      </c>
      <c r="F8">
        <f>GT_Spot!P8</f>
        <v>0</v>
      </c>
      <c r="G8">
        <f>PPCL_NG!P8</f>
        <v>46.11</v>
      </c>
      <c r="H8">
        <f>PPCL_Spot!P8</f>
        <v>0</v>
      </c>
      <c r="I8">
        <f>Bawana_NG!P8</f>
        <v>76.36999999999999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630.62580668302428</v>
      </c>
      <c r="P8" s="77">
        <v>82.57</v>
      </c>
      <c r="Q8" s="77">
        <v>19.2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24.53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-48</v>
      </c>
      <c r="AA8" s="117">
        <f>STOA!H8</f>
        <v>28.49</v>
      </c>
      <c r="AB8" s="117">
        <f>-STOA!N8</f>
        <v>-153.12</v>
      </c>
      <c r="AC8">
        <f t="shared" si="0"/>
        <v>10.783854109673108</v>
      </c>
      <c r="AD8">
        <f t="shared" si="1"/>
        <v>609.74073113915097</v>
      </c>
      <c r="AE8">
        <f>'IDT-1'!B8</f>
        <v>0</v>
      </c>
      <c r="AF8" s="26"/>
      <c r="AG8">
        <f t="shared" si="2"/>
        <v>609.74073113915097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-100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13.748778565799844</v>
      </c>
      <c r="F9">
        <f>GT_Spot!P9</f>
        <v>0</v>
      </c>
      <c r="G9">
        <f>PPCL_NG!P9</f>
        <v>46.11</v>
      </c>
      <c r="H9">
        <f>PPCL_Spot!P9</f>
        <v>0</v>
      </c>
      <c r="I9">
        <f>Bawana_NG!P9</f>
        <v>76.36999999999999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635.42095948848453</v>
      </c>
      <c r="P9" s="77">
        <v>82.575181025287051</v>
      </c>
      <c r="Q9" s="77">
        <v>19.2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25.270000000000003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-58</v>
      </c>
      <c r="AA9" s="117">
        <f>STOA!H9</f>
        <v>28.49</v>
      </c>
      <c r="AB9" s="117">
        <f>-STOA!N9</f>
        <v>-153.12</v>
      </c>
      <c r="AC9">
        <f t="shared" si="0"/>
        <v>10.672802751984168</v>
      </c>
      <c r="AD9">
        <f t="shared" si="1"/>
        <v>633.39211632758736</v>
      </c>
      <c r="AE9">
        <f>'IDT-1'!B9</f>
        <v>0</v>
      </c>
      <c r="AF9" s="26"/>
      <c r="AG9">
        <f t="shared" si="2"/>
        <v>633.39211632758736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13.748778565799844</v>
      </c>
      <c r="F10">
        <f>GT_Spot!P10</f>
        <v>0</v>
      </c>
      <c r="G10">
        <f>PPCL_NG!P10</f>
        <v>46.11</v>
      </c>
      <c r="H10">
        <f>PPCL_Spot!P10</f>
        <v>0</v>
      </c>
      <c r="I10">
        <f>Bawana_NG!P10</f>
        <v>76.36999999999999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635.42341560059776</v>
      </c>
      <c r="P10" s="77">
        <v>82.575181025287051</v>
      </c>
      <c r="Q10" s="77">
        <v>19.2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25.67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-68</v>
      </c>
      <c r="AA10" s="117">
        <f>STOA!H10</f>
        <v>28.49</v>
      </c>
      <c r="AB10" s="117">
        <f>-STOA!N10</f>
        <v>-153.12</v>
      </c>
      <c r="AC10">
        <f t="shared" si="0"/>
        <v>11.280057037280047</v>
      </c>
      <c r="AD10">
        <f t="shared" si="1"/>
        <v>565.18731815440469</v>
      </c>
      <c r="AE10">
        <f>'IDT-1'!B10</f>
        <v>0</v>
      </c>
      <c r="AF10" s="26"/>
      <c r="AG10">
        <f t="shared" si="2"/>
        <v>565.18731815440469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-130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14.402764269260304</v>
      </c>
      <c r="F11">
        <f>GT_Spot!P11</f>
        <v>0</v>
      </c>
      <c r="G11">
        <f>PPCL_NG!P11</f>
        <v>46.11</v>
      </c>
      <c r="H11">
        <f>PPCL_Spot!P11</f>
        <v>0</v>
      </c>
      <c r="I11">
        <f>Bawana_NG!P11</f>
        <v>79.556365297638081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635.43101127332841</v>
      </c>
      <c r="P11" s="77">
        <v>82.575181025287051</v>
      </c>
      <c r="Q11" s="77">
        <v>19.2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25.810000000000002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-77</v>
      </c>
      <c r="AA11" s="117">
        <f>STOA!H11</f>
        <v>28.49</v>
      </c>
      <c r="AB11" s="117">
        <f>-STOA!N11</f>
        <v>-153.12</v>
      </c>
      <c r="AC11">
        <f t="shared" si="0"/>
        <v>11.137588417565837</v>
      </c>
      <c r="AD11">
        <f t="shared" si="1"/>
        <v>589.31773344794806</v>
      </c>
      <c r="AE11">
        <f>'IDT-1'!B11</f>
        <v>0</v>
      </c>
      <c r="AF11" s="26"/>
      <c r="AG11">
        <f t="shared" si="2"/>
        <v>589.31773344794806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-101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14.402764269260304</v>
      </c>
      <c r="F12">
        <f>GT_Spot!P12</f>
        <v>0</v>
      </c>
      <c r="G12">
        <f>PPCL_NG!P12</f>
        <v>46.11</v>
      </c>
      <c r="H12">
        <f>PPCL_Spot!P12</f>
        <v>0</v>
      </c>
      <c r="I12">
        <f>Bawana_NG!P12</f>
        <v>79.556365297638081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636.36697727331102</v>
      </c>
      <c r="P12" s="77">
        <v>82.575181025287051</v>
      </c>
      <c r="Q12" s="77">
        <v>19.2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25.67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-85</v>
      </c>
      <c r="AA12" s="117">
        <f>STOA!H12</f>
        <v>28.49</v>
      </c>
      <c r="AB12" s="117">
        <f>-STOA!N12</f>
        <v>-153.12</v>
      </c>
      <c r="AC12">
        <f t="shared" si="0"/>
        <v>11.224496066065443</v>
      </c>
      <c r="AD12">
        <f t="shared" si="1"/>
        <v>581.02679179943107</v>
      </c>
      <c r="AE12">
        <f>'IDT-1'!B12</f>
        <v>0</v>
      </c>
      <c r="AF12" s="26"/>
      <c r="AG12">
        <f t="shared" si="2"/>
        <v>581.02679179943107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-102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14.402764269260304</v>
      </c>
      <c r="F13">
        <f>GT_Spot!P13</f>
        <v>0</v>
      </c>
      <c r="G13">
        <f>PPCL_NG!P13</f>
        <v>46.11</v>
      </c>
      <c r="H13">
        <f>PPCL_Spot!P13</f>
        <v>0</v>
      </c>
      <c r="I13">
        <f>Bawana_NG!P13</f>
        <v>83.093835926319187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667.0653833238016</v>
      </c>
      <c r="P13" s="77">
        <v>82.575181025287051</v>
      </c>
      <c r="Q13" s="77">
        <v>19.2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26.11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-91</v>
      </c>
      <c r="AA13" s="117">
        <f>STOA!H13</f>
        <v>28.49</v>
      </c>
      <c r="AB13" s="117">
        <f>-STOA!N13</f>
        <v>-153.12</v>
      </c>
      <c r="AC13">
        <f t="shared" si="0"/>
        <v>11.440862505620199</v>
      </c>
      <c r="AD13">
        <f t="shared" si="1"/>
        <v>625.48630203904804</v>
      </c>
      <c r="AE13">
        <f>'IDT-1'!B13</f>
        <v>0</v>
      </c>
      <c r="AF13" s="26"/>
      <c r="AG13">
        <f t="shared" si="2"/>
        <v>625.48630203904804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-86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14.402764269260304</v>
      </c>
      <c r="F14">
        <f>GT_Spot!P14</f>
        <v>0</v>
      </c>
      <c r="G14">
        <f>PPCL_NG!P14</f>
        <v>46.11</v>
      </c>
      <c r="H14">
        <f>PPCL_Spot!P14</f>
        <v>0</v>
      </c>
      <c r="I14">
        <f>Bawana_NG!P14</f>
        <v>83.093835926319187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667.06783269247103</v>
      </c>
      <c r="P14" s="77">
        <v>82.575181025287051</v>
      </c>
      <c r="Q14" s="77">
        <v>19.2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26.060000000000002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-94</v>
      </c>
      <c r="AA14" s="117">
        <f>STOA!H14</f>
        <v>28.49</v>
      </c>
      <c r="AB14" s="117">
        <f>-STOA!N14</f>
        <v>-153.12</v>
      </c>
      <c r="AC14">
        <f t="shared" si="0"/>
        <v>11.919862946263038</v>
      </c>
      <c r="AD14">
        <f t="shared" si="1"/>
        <v>570.95975096707468</v>
      </c>
      <c r="AE14">
        <f>'IDT-1'!B14</f>
        <v>0</v>
      </c>
      <c r="AF14" s="26"/>
      <c r="AG14">
        <f t="shared" si="2"/>
        <v>570.95975096707468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-137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14.402764269260304</v>
      </c>
      <c r="F15">
        <f>GT_Spot!P15</f>
        <v>0</v>
      </c>
      <c r="G15">
        <f>PPCL_NG!P15</f>
        <v>46.11</v>
      </c>
      <c r="H15">
        <f>PPCL_Spot!P15</f>
        <v>0</v>
      </c>
      <c r="I15">
        <f>Bawana_NG!P15</f>
        <v>83.093835926319187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644.23324603779747</v>
      </c>
      <c r="P15" s="77">
        <v>82.575181025287051</v>
      </c>
      <c r="Q15" s="77">
        <v>19.2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20.96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-97</v>
      </c>
      <c r="AA15" s="117">
        <f>STOA!H15</f>
        <v>28.49</v>
      </c>
      <c r="AB15" s="117">
        <f>-STOA!N15</f>
        <v>-153.12</v>
      </c>
      <c r="AC15">
        <f t="shared" si="0"/>
        <v>11.993651174500942</v>
      </c>
      <c r="AD15">
        <f t="shared" si="1"/>
        <v>506.9513760841632</v>
      </c>
      <c r="AE15">
        <f>'IDT-1'!B15</f>
        <v>0</v>
      </c>
      <c r="AF15" s="26"/>
      <c r="AG15">
        <f t="shared" si="2"/>
        <v>506.9513760841632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-170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14.402764269260304</v>
      </c>
      <c r="F16">
        <f>GT_Spot!P16</f>
        <v>0</v>
      </c>
      <c r="G16">
        <f>PPCL_NG!P16</f>
        <v>46.11</v>
      </c>
      <c r="H16">
        <f>PPCL_Spot!P16</f>
        <v>0</v>
      </c>
      <c r="I16">
        <f>Bawana_NG!P16</f>
        <v>83.093835926319187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643.29670925920357</v>
      </c>
      <c r="P16" s="77">
        <v>82.575181025287051</v>
      </c>
      <c r="Q16" s="77">
        <v>19.2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21.04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-93</v>
      </c>
      <c r="AA16" s="117">
        <f>STOA!H16</f>
        <v>28.49</v>
      </c>
      <c r="AB16" s="117">
        <f>-STOA!N16</f>
        <v>-153.12</v>
      </c>
      <c r="AC16">
        <f t="shared" si="0"/>
        <v>11.737526080227846</v>
      </c>
      <c r="AD16">
        <f t="shared" si="1"/>
        <v>534.35096439984227</v>
      </c>
      <c r="AE16">
        <f>'IDT-1'!B16</f>
        <v>0</v>
      </c>
      <c r="AF16" s="26"/>
      <c r="AG16">
        <f t="shared" si="2"/>
        <v>534.35096439984227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-146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14.402764269260304</v>
      </c>
      <c r="F17">
        <f>GT_Spot!P17</f>
        <v>0</v>
      </c>
      <c r="G17">
        <f>PPCL_NG!P17</f>
        <v>46.11</v>
      </c>
      <c r="H17">
        <f>PPCL_Spot!P17</f>
        <v>0</v>
      </c>
      <c r="I17">
        <f>Bawana_NG!P17</f>
        <v>83.093835926319187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644.23003004804139</v>
      </c>
      <c r="P17" s="77">
        <v>82.575181025287051</v>
      </c>
      <c r="Q17" s="77">
        <v>19.2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21.45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-95</v>
      </c>
      <c r="AA17" s="117">
        <f>STOA!H17</f>
        <v>28.49</v>
      </c>
      <c r="AB17" s="117">
        <f>-STOA!N17</f>
        <v>-153.12</v>
      </c>
      <c r="AC17">
        <f t="shared" si="0"/>
        <v>11.527394115114738</v>
      </c>
      <c r="AD17">
        <f t="shared" si="1"/>
        <v>560.90441715379336</v>
      </c>
      <c r="AE17">
        <f>'IDT-1'!B17</f>
        <v>0</v>
      </c>
      <c r="AF17" s="26"/>
      <c r="AG17">
        <f t="shared" si="2"/>
        <v>560.90441715379336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-119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14.402764269260304</v>
      </c>
      <c r="F18">
        <f>GT_Spot!P18</f>
        <v>0</v>
      </c>
      <c r="G18">
        <f>PPCL_NG!P18</f>
        <v>46.11</v>
      </c>
      <c r="H18">
        <f>PPCL_Spot!P18</f>
        <v>0</v>
      </c>
      <c r="I18">
        <f>Bawana_NG!P18</f>
        <v>83.093835926319187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644.23568412084035</v>
      </c>
      <c r="P18" s="77">
        <v>82.575181025287051</v>
      </c>
      <c r="Q18" s="77">
        <v>19.2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21.64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-90</v>
      </c>
      <c r="AA18" s="117">
        <f>STOA!H18</f>
        <v>28.49</v>
      </c>
      <c r="AB18" s="117">
        <f>-STOA!N18</f>
        <v>-153.12</v>
      </c>
      <c r="AC18">
        <f t="shared" si="0"/>
        <v>11.937509736976352</v>
      </c>
      <c r="AD18">
        <f t="shared" si="1"/>
        <v>514.68995560473059</v>
      </c>
      <c r="AE18">
        <f>'IDT-1'!B18</f>
        <v>0</v>
      </c>
      <c r="AF18" s="26"/>
      <c r="AG18">
        <f t="shared" si="2"/>
        <v>514.68995560473059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-170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14.402764269260304</v>
      </c>
      <c r="F19">
        <f>GT_Spot!P19</f>
        <v>0</v>
      </c>
      <c r="G19">
        <f>PPCL_NG!P19</f>
        <v>46.11</v>
      </c>
      <c r="H19">
        <f>PPCL_Spot!P19</f>
        <v>0</v>
      </c>
      <c r="I19">
        <f>Bawana_NG!P19</f>
        <v>76.36999999999999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643.00549207969493</v>
      </c>
      <c r="P19" s="77">
        <v>82.575181025287051</v>
      </c>
      <c r="Q19" s="77">
        <v>19.2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21.72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-82</v>
      </c>
      <c r="AA19" s="117">
        <f>STOA!H19</f>
        <v>28.49</v>
      </c>
      <c r="AB19" s="117">
        <f>-STOA!N19</f>
        <v>-153.12</v>
      </c>
      <c r="AC19">
        <f t="shared" si="0"/>
        <v>11.424311914752897</v>
      </c>
      <c r="AD19">
        <f t="shared" si="1"/>
        <v>557.32912545948943</v>
      </c>
      <c r="AE19">
        <f>'IDT-1'!B19</f>
        <v>0</v>
      </c>
      <c r="AF19" s="26"/>
      <c r="AG19">
        <f t="shared" si="2"/>
        <v>557.32912545948943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-128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14.402764269260304</v>
      </c>
      <c r="F20">
        <f>GT_Spot!P20</f>
        <v>0</v>
      </c>
      <c r="G20">
        <f>PPCL_NG!P20</f>
        <v>46.11</v>
      </c>
      <c r="H20">
        <f>PPCL_Spot!P20</f>
        <v>0</v>
      </c>
      <c r="I20">
        <f>Bawana_NG!P20</f>
        <v>76.36999999999999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660.75540427426677</v>
      </c>
      <c r="P20" s="77">
        <v>82.57</v>
      </c>
      <c r="Q20" s="77">
        <v>19.2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22.08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-73</v>
      </c>
      <c r="AA20" s="117">
        <f>STOA!H20</f>
        <v>28.49</v>
      </c>
      <c r="AB20" s="117">
        <f>-STOA!N20</f>
        <v>-153.12</v>
      </c>
      <c r="AC20">
        <f t="shared" si="0"/>
        <v>11.699049206831145</v>
      </c>
      <c r="AD20">
        <f t="shared" si="1"/>
        <v>562.15911933669611</v>
      </c>
      <c r="AE20">
        <f>'IDT-1'!B20</f>
        <v>0</v>
      </c>
      <c r="AF20" s="26"/>
      <c r="AG20">
        <f t="shared" si="2"/>
        <v>562.15911933669611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-150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14.402764269260304</v>
      </c>
      <c r="F21">
        <f>GT_Spot!P21</f>
        <v>0</v>
      </c>
      <c r="G21">
        <f>PPCL_NG!P21</f>
        <v>46.11</v>
      </c>
      <c r="H21">
        <f>PPCL_Spot!P21</f>
        <v>0</v>
      </c>
      <c r="I21">
        <f>Bawana_NG!P21</f>
        <v>76.36999999999999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668.53195052586489</v>
      </c>
      <c r="P21" s="77">
        <v>82.57</v>
      </c>
      <c r="Q21" s="77">
        <v>19.2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22.47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-60</v>
      </c>
      <c r="AA21" s="117">
        <f>STOA!H21</f>
        <v>28.49</v>
      </c>
      <c r="AB21" s="117">
        <f>-STOA!N21</f>
        <v>-153.12</v>
      </c>
      <c r="AC21">
        <f t="shared" si="0"/>
        <v>11.406911585435198</v>
      </c>
      <c r="AD21">
        <f t="shared" si="1"/>
        <v>611.61780320969012</v>
      </c>
      <c r="AE21">
        <f>'IDT-1'!B21</f>
        <v>0</v>
      </c>
      <c r="AF21" s="26"/>
      <c r="AG21">
        <f t="shared" si="2"/>
        <v>611.61780320969012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14.402764269260304</v>
      </c>
      <c r="F22">
        <f>GT_Spot!P22</f>
        <v>0</v>
      </c>
      <c r="G22">
        <f>PPCL_NG!P22</f>
        <v>46.11</v>
      </c>
      <c r="H22">
        <f>PPCL_Spot!P22</f>
        <v>0</v>
      </c>
      <c r="I22">
        <f>Bawana_NG!P22</f>
        <v>76.36999999999999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649.15790541908166</v>
      </c>
      <c r="P22" s="77">
        <v>82.57</v>
      </c>
      <c r="Q22" s="77">
        <v>19.2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22.560000000000002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-42</v>
      </c>
      <c r="AA22" s="117">
        <f>STOA!H22</f>
        <v>28.49</v>
      </c>
      <c r="AB22" s="117">
        <f>-STOA!N22</f>
        <v>-153.12</v>
      </c>
      <c r="AC22">
        <f t="shared" si="0"/>
        <v>11.325993263717457</v>
      </c>
      <c r="AD22">
        <f t="shared" si="1"/>
        <v>582.41467642462442</v>
      </c>
      <c r="AE22">
        <f>'IDT-1'!B22</f>
        <v>0</v>
      </c>
      <c r="AF22" s="26"/>
      <c r="AG22">
        <f t="shared" si="2"/>
        <v>582.41467642462442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-150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14.402764269260304</v>
      </c>
      <c r="F23">
        <f>GT_Spot!P23</f>
        <v>0</v>
      </c>
      <c r="G23">
        <f>PPCL_NG!P23</f>
        <v>46.11</v>
      </c>
      <c r="H23">
        <f>PPCL_Spot!P23</f>
        <v>0</v>
      </c>
      <c r="I23">
        <f>Bawana_NG!P23</f>
        <v>76.36999999999999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632.66608252739968</v>
      </c>
      <c r="P23" s="77">
        <v>82.57</v>
      </c>
      <c r="Q23" s="77">
        <v>19.2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23.07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28.49</v>
      </c>
      <c r="AB23" s="117">
        <f>-STOA!N23</f>
        <v>-153.12</v>
      </c>
      <c r="AC23">
        <f t="shared" si="0"/>
        <v>10.590518678283569</v>
      </c>
      <c r="AD23">
        <f t="shared" si="1"/>
        <v>634.16832811837639</v>
      </c>
      <c r="AE23">
        <f>'IDT-1'!B23</f>
        <v>0</v>
      </c>
      <c r="AF23" s="26"/>
      <c r="AG23">
        <f t="shared" si="2"/>
        <v>634.16832811837639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14.402764269260304</v>
      </c>
      <c r="F24">
        <f>GT_Spot!P24</f>
        <v>0</v>
      </c>
      <c r="G24">
        <f>PPCL_NG!P24</f>
        <v>46.11</v>
      </c>
      <c r="H24">
        <f>PPCL_Spot!P24</f>
        <v>0</v>
      </c>
      <c r="I24">
        <f>Bawana_NG!P24</f>
        <v>76.36999999999999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620.03104681723084</v>
      </c>
      <c r="P24" s="77">
        <v>82.57</v>
      </c>
      <c r="Q24" s="77">
        <v>19.2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23.46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28.49</v>
      </c>
      <c r="AB24" s="117">
        <f>-STOA!N24</f>
        <v>-153.12</v>
      </c>
      <c r="AC24">
        <f t="shared" si="0"/>
        <v>10.047734115446517</v>
      </c>
      <c r="AD24">
        <f t="shared" si="1"/>
        <v>671.4660769710448</v>
      </c>
      <c r="AE24">
        <f>'IDT-1'!B24</f>
        <v>0</v>
      </c>
      <c r="AF24" s="26"/>
      <c r="AG24">
        <f t="shared" si="2"/>
        <v>671.4660769710448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-76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14.402764269260304</v>
      </c>
      <c r="F25">
        <f>GT_Spot!P25</f>
        <v>0</v>
      </c>
      <c r="G25">
        <f>PPCL_NG!P25</f>
        <v>46.11</v>
      </c>
      <c r="H25">
        <f>PPCL_Spot!P25</f>
        <v>0</v>
      </c>
      <c r="I25">
        <f>Bawana_NG!P25</f>
        <v>79.556365297638081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635.82593976880241</v>
      </c>
      <c r="P25" s="77">
        <v>82.57</v>
      </c>
      <c r="Q25" s="77">
        <v>19.2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23.619999999999997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28.49</v>
      </c>
      <c r="AB25" s="117">
        <f>-STOA!N25</f>
        <v>-153.12</v>
      </c>
      <c r="AC25">
        <f t="shared" si="0"/>
        <v>9.9143208522849182</v>
      </c>
      <c r="AD25">
        <f t="shared" si="1"/>
        <v>724.74074848341581</v>
      </c>
      <c r="AE25">
        <f>'IDT-1'!B25</f>
        <v>0</v>
      </c>
      <c r="AF25" s="26"/>
      <c r="AG25">
        <f t="shared" si="2"/>
        <v>724.74074848341581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14.402764269260304</v>
      </c>
      <c r="F26">
        <f>GT_Spot!P26</f>
        <v>0</v>
      </c>
      <c r="G26">
        <f>PPCL_NG!P26</f>
        <v>46.11</v>
      </c>
      <c r="H26">
        <f>PPCL_Spot!P26</f>
        <v>0</v>
      </c>
      <c r="I26">
        <f>Bawana_NG!P26</f>
        <v>79.556365297638081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682.17289847640109</v>
      </c>
      <c r="P26" s="77">
        <v>82.57</v>
      </c>
      <c r="Q26" s="77">
        <v>19.2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23.14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28.49</v>
      </c>
      <c r="AB26" s="117">
        <f>-STOA!N26</f>
        <v>-153.12</v>
      </c>
      <c r="AC26">
        <f t="shared" si="0"/>
        <v>10.080236732979584</v>
      </c>
      <c r="AD26">
        <f t="shared" si="1"/>
        <v>827.80179131032003</v>
      </c>
      <c r="AE26">
        <f>'IDT-1'!B26</f>
        <v>0</v>
      </c>
      <c r="AF26" s="26"/>
      <c r="AG26">
        <f t="shared" si="2"/>
        <v>827.80179131032003</v>
      </c>
      <c r="AI26" s="75">
        <f>PXIL!H26</f>
        <v>0</v>
      </c>
      <c r="AJ26" s="75">
        <f>PXIL!N26</f>
        <v>0</v>
      </c>
      <c r="AK26" s="75">
        <f>RTM_IEX!H26</f>
        <v>15.36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14.402764269260304</v>
      </c>
      <c r="F27">
        <f>GT_Spot!P27</f>
        <v>0</v>
      </c>
      <c r="G27">
        <f>PPCL_NG!P27</f>
        <v>46.677171080540575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925.77535638570635</v>
      </c>
      <c r="P27" s="77">
        <v>114.11</v>
      </c>
      <c r="Q27" s="77">
        <v>38.04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19.52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28.49</v>
      </c>
      <c r="AB27" s="117">
        <f>-STOA!N27</f>
        <v>-443.41</v>
      </c>
      <c r="AC27">
        <f t="shared" si="0"/>
        <v>15.59640993773251</v>
      </c>
      <c r="AD27">
        <f t="shared" si="1"/>
        <v>789.62888179777451</v>
      </c>
      <c r="AE27">
        <f>'IDT-1'!B27</f>
        <v>0</v>
      </c>
      <c r="AF27" s="26"/>
      <c r="AG27">
        <f t="shared" si="2"/>
        <v>789.62888179777451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14.402764269260304</v>
      </c>
      <c r="F28">
        <f>GT_Spot!P28</f>
        <v>0</v>
      </c>
      <c r="G28">
        <f>PPCL_NG!P28</f>
        <v>46.11</v>
      </c>
      <c r="H28">
        <f>PPCL_Spot!P28</f>
        <v>0</v>
      </c>
      <c r="I28">
        <f>Bawana_NG!P28</f>
        <v>99.62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1001.1572012023591</v>
      </c>
      <c r="P28" s="77">
        <v>114.10560794426696</v>
      </c>
      <c r="Q28" s="77">
        <v>38.04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19.649999999999999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28.49</v>
      </c>
      <c r="AB28" s="117">
        <f>-STOA!N28</f>
        <v>-443.41</v>
      </c>
      <c r="AC28">
        <f t="shared" si="0"/>
        <v>16.300275054130825</v>
      </c>
      <c r="AD28">
        <f t="shared" si="1"/>
        <v>858.86529836175544</v>
      </c>
      <c r="AE28">
        <f>'IDT-1'!B28</f>
        <v>0</v>
      </c>
      <c r="AF28" s="26"/>
      <c r="AG28">
        <f t="shared" si="2"/>
        <v>858.86529836175544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-43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14.402764269260304</v>
      </c>
      <c r="F29">
        <f>GT_Spot!P29</f>
        <v>0</v>
      </c>
      <c r="G29">
        <f>PPCL_NG!P29</f>
        <v>46.11</v>
      </c>
      <c r="H29">
        <f>PPCL_Spot!P29</f>
        <v>0</v>
      </c>
      <c r="I29">
        <f>Bawana_NG!P29</f>
        <v>99.62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1037.0169416851365</v>
      </c>
      <c r="P29" s="77">
        <v>114.10560794426696</v>
      </c>
      <c r="Q29" s="77">
        <v>38.04</v>
      </c>
      <c r="R29" s="80">
        <v>0</v>
      </c>
      <c r="S29" s="80">
        <v>0</v>
      </c>
      <c r="T29" s="78">
        <f>SUMPRODUCT(LTA!F29:AJ29,LTA!F$101:AJ$101,LTA!F$103:AJ$103)</f>
        <v>0.03</v>
      </c>
      <c r="U29" s="78">
        <f>SUMPRODUCT(LTA!F29:AJ29,LTA!F$102:AJ$102,LTA!F$103:AJ$103)</f>
        <v>19.850000000000001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28.49</v>
      </c>
      <c r="AB29" s="117">
        <f>-STOA!N29</f>
        <v>-443.41</v>
      </c>
      <c r="AC29">
        <f t="shared" si="0"/>
        <v>16.600108515334874</v>
      </c>
      <c r="AD29">
        <f t="shared" si="1"/>
        <v>896.65520538332851</v>
      </c>
      <c r="AE29">
        <f>'IDT-1'!B29</f>
        <v>0</v>
      </c>
      <c r="AF29" s="26"/>
      <c r="AG29">
        <f t="shared" si="2"/>
        <v>896.65520538332851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-41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14.402764269260304</v>
      </c>
      <c r="F30">
        <f>GT_Spot!P30</f>
        <v>0</v>
      </c>
      <c r="G30">
        <f>PPCL_NG!P30</f>
        <v>46.11</v>
      </c>
      <c r="H30">
        <f>PPCL_Spot!P30</f>
        <v>0</v>
      </c>
      <c r="I30">
        <f>Bawana_NG!P30</f>
        <v>99.62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1096.2427632933427</v>
      </c>
      <c r="P30" s="77">
        <v>114.10560794426696</v>
      </c>
      <c r="Q30" s="77">
        <v>38.04</v>
      </c>
      <c r="R30" s="80">
        <v>3.2</v>
      </c>
      <c r="S30" s="80">
        <v>0</v>
      </c>
      <c r="T30" s="78">
        <f>SUMPRODUCT(LTA!F30:AJ30,LTA!F$101:AJ$101,LTA!F$103:AJ$103)</f>
        <v>7.0000000000000007E-2</v>
      </c>
      <c r="U30" s="78">
        <f>SUMPRODUCT(LTA!F30:AJ30,LTA!F$102:AJ$102,LTA!F$103:AJ$103)</f>
        <v>19.98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28.49</v>
      </c>
      <c r="AB30" s="117">
        <f>-STOA!N30</f>
        <v>-443.41</v>
      </c>
      <c r="AC30">
        <f t="shared" si="0"/>
        <v>16.786948517077082</v>
      </c>
      <c r="AD30">
        <f t="shared" si="1"/>
        <v>1000.0641869897928</v>
      </c>
      <c r="AE30">
        <f>'IDT-1'!B30</f>
        <v>0</v>
      </c>
      <c r="AF30" s="26"/>
      <c r="AG30">
        <f t="shared" si="2"/>
        <v>1000.0641869897928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14.402764269260304</v>
      </c>
      <c r="F31">
        <f>GT_Spot!P31</f>
        <v>0</v>
      </c>
      <c r="G31">
        <f>PPCL_NG!P31</f>
        <v>46.11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1211.3447865228559</v>
      </c>
      <c r="P31" s="77">
        <v>114.10560794426696</v>
      </c>
      <c r="Q31" s="77">
        <v>38.035607897471422</v>
      </c>
      <c r="R31" s="80">
        <v>10.48</v>
      </c>
      <c r="S31" s="80">
        <v>0</v>
      </c>
      <c r="T31" s="78">
        <f>SUMPRODUCT(LTA!F31:AJ31,LTA!F$101:AJ$101,LTA!F$103:AJ$103)</f>
        <v>0.39</v>
      </c>
      <c r="U31" s="78">
        <f>SUMPRODUCT(LTA!F31:AJ31,LTA!F$102:AJ$102,LTA!F$103:AJ$103)</f>
        <v>19.77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26.619999999999997</v>
      </c>
      <c r="AB31" s="117">
        <f>-STOA!N31</f>
        <v>-443.41</v>
      </c>
      <c r="AC31">
        <f t="shared" si="0"/>
        <v>19.002540248879939</v>
      </c>
      <c r="AD31">
        <f t="shared" si="1"/>
        <v>988.46622638497456</v>
      </c>
      <c r="AE31">
        <f>'IDT-1'!B31</f>
        <v>0</v>
      </c>
      <c r="AF31" s="26"/>
      <c r="AG31">
        <f t="shared" si="2"/>
        <v>988.46622638497456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-130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14.402764269260304</v>
      </c>
      <c r="F32">
        <f>GT_Spot!P32</f>
        <v>0</v>
      </c>
      <c r="G32">
        <f>PPCL_NG!P32</f>
        <v>46.11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1269.9834572207392</v>
      </c>
      <c r="P32" s="77">
        <v>114.10560794426696</v>
      </c>
      <c r="Q32" s="77">
        <v>38.035607897471422</v>
      </c>
      <c r="R32" s="80">
        <v>16.46</v>
      </c>
      <c r="S32" s="80">
        <v>0</v>
      </c>
      <c r="T32" s="78">
        <f>SUMPRODUCT(LTA!F32:AJ32,LTA!F$101:AJ$101,LTA!F$103:AJ$103)</f>
        <v>2.6</v>
      </c>
      <c r="U32" s="78">
        <f>SUMPRODUCT(LTA!F32:AJ32,LTA!F$102:AJ$102,LTA!F$103:AJ$103)</f>
        <v>20.100000000000001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26.619999999999997</v>
      </c>
      <c r="AB32" s="117">
        <f>-STOA!N32</f>
        <v>-443.41</v>
      </c>
      <c r="AC32">
        <f t="shared" si="0"/>
        <v>19.140752047389352</v>
      </c>
      <c r="AD32">
        <f t="shared" si="1"/>
        <v>1106.4866852843484</v>
      </c>
      <c r="AE32">
        <f>'IDT-1'!B32</f>
        <v>22</v>
      </c>
      <c r="AF32" s="26"/>
      <c r="AG32">
        <f t="shared" si="2"/>
        <v>1128.4866852843484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14.402764269260304</v>
      </c>
      <c r="F33">
        <f>GT_Spot!P33</f>
        <v>0</v>
      </c>
      <c r="G33">
        <f>PPCL_NG!P33</f>
        <v>46.677171080540575</v>
      </c>
      <c r="H33">
        <f>PPCL_Spot!P33</f>
        <v>0</v>
      </c>
      <c r="I33">
        <f>Bawana_NG!P33</f>
        <v>99.61999999999999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1281.5147749193827</v>
      </c>
      <c r="P33" s="77">
        <v>114.10560794426696</v>
      </c>
      <c r="Q33" s="77">
        <v>38.035607897471422</v>
      </c>
      <c r="R33" s="80">
        <v>17.22</v>
      </c>
      <c r="S33" s="80">
        <v>0</v>
      </c>
      <c r="T33" s="78">
        <f>SUMPRODUCT(LTA!F33:AJ33,LTA!F$101:AJ$101,LTA!F$103:AJ$103)</f>
        <v>5.49</v>
      </c>
      <c r="U33" s="78">
        <f>SUMPRODUCT(LTA!F33:AJ33,LTA!F$102:AJ$102,LTA!F$103:AJ$103)</f>
        <v>20.369999999999997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55.189999999999991</v>
      </c>
      <c r="AB33" s="117">
        <f>-STOA!N33</f>
        <v>-443.41</v>
      </c>
      <c r="AC33">
        <f t="shared" si="0"/>
        <v>20.420943500865704</v>
      </c>
      <c r="AD33">
        <f t="shared" si="1"/>
        <v>1049.7949826100562</v>
      </c>
      <c r="AE33">
        <f>'IDT-1'!B33</f>
        <v>63</v>
      </c>
      <c r="AF33" s="26"/>
      <c r="AG33">
        <f t="shared" si="2"/>
        <v>1112.7949826100562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-179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14.402764269260304</v>
      </c>
      <c r="F34">
        <f>GT_Spot!P34</f>
        <v>0</v>
      </c>
      <c r="G34">
        <f>PPCL_NG!P34</f>
        <v>46.11</v>
      </c>
      <c r="H34">
        <f>PPCL_Spot!P34</f>
        <v>0</v>
      </c>
      <c r="I34">
        <f>Bawana_NG!P34</f>
        <v>99.61999999999999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1301.0960046486227</v>
      </c>
      <c r="P34" s="77">
        <v>114.10560794426696</v>
      </c>
      <c r="Q34" s="77">
        <v>38.035607897471422</v>
      </c>
      <c r="R34" s="80">
        <v>17.119999999999997</v>
      </c>
      <c r="S34" s="80">
        <v>0</v>
      </c>
      <c r="T34" s="78">
        <f>SUMPRODUCT(LTA!F34:AJ34,LTA!F$101:AJ$101,LTA!F$103:AJ$103)</f>
        <v>11.420000000000002</v>
      </c>
      <c r="U34" s="78">
        <f>SUMPRODUCT(LTA!F34:AJ34,LTA!F$102:AJ$102,LTA!F$103:AJ$103)</f>
        <v>20.59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56.019999999999989</v>
      </c>
      <c r="AB34" s="117">
        <f>-STOA!N34</f>
        <v>-443.41</v>
      </c>
      <c r="AC34">
        <f t="shared" si="0"/>
        <v>20.870764405029139</v>
      </c>
      <c r="AD34">
        <f t="shared" si="1"/>
        <v>1050.2392203545919</v>
      </c>
      <c r="AE34">
        <f>'IDT-1'!B34</f>
        <v>134</v>
      </c>
      <c r="AF34" s="26"/>
      <c r="AG34">
        <f t="shared" si="2"/>
        <v>1184.2392203545919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-204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13.748778565799844</v>
      </c>
      <c r="F35">
        <f>GT_Spot!P35</f>
        <v>0</v>
      </c>
      <c r="G35">
        <f>PPCL_NG!P35</f>
        <v>46.11</v>
      </c>
      <c r="H35">
        <f>PPCL_Spot!P35</f>
        <v>0</v>
      </c>
      <c r="I35">
        <f>Bawana_NG!P35</f>
        <v>99.620030109270246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1272.9757484460556</v>
      </c>
      <c r="P35" s="77">
        <v>114.10560794426696</v>
      </c>
      <c r="Q35" s="77">
        <v>38.035607897471422</v>
      </c>
      <c r="R35" s="80">
        <v>17.5</v>
      </c>
      <c r="S35" s="80">
        <v>0</v>
      </c>
      <c r="T35" s="78">
        <f>SUMPRODUCT(LTA!F35:AJ35,LTA!F$101:AJ$101,LTA!F$103:AJ$103)</f>
        <v>17.899999999999999</v>
      </c>
      <c r="U35" s="78">
        <f>SUMPRODUCT(LTA!F35:AJ35,LTA!F$102:AJ$102,LTA!F$103:AJ$103)</f>
        <v>20.79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56.459999999999994</v>
      </c>
      <c r="AB35" s="117">
        <f>-STOA!N35</f>
        <v>-443.41</v>
      </c>
      <c r="AC35">
        <f t="shared" si="0"/>
        <v>20.905504529272559</v>
      </c>
      <c r="AD35">
        <f t="shared" si="1"/>
        <v>1003.9302684335914</v>
      </c>
      <c r="AE35">
        <f>'IDT-1'!B35</f>
        <v>164</v>
      </c>
      <c r="AF35" s="26"/>
      <c r="AG35">
        <f t="shared" si="2"/>
        <v>1167.9302684335914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-229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13.748778565799844</v>
      </c>
      <c r="F36">
        <f>GT_Spot!P36</f>
        <v>0</v>
      </c>
      <c r="G36">
        <f>PPCL_NG!P36</f>
        <v>46.11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1238.075401499656</v>
      </c>
      <c r="P36" s="77">
        <v>114.10560794426696</v>
      </c>
      <c r="Q36" s="77">
        <v>38.035607897471422</v>
      </c>
      <c r="R36" s="80">
        <v>17.829999999999998</v>
      </c>
      <c r="S36" s="80">
        <v>0</v>
      </c>
      <c r="T36" s="78">
        <f>SUMPRODUCT(LTA!F36:AJ36,LTA!F$101:AJ$101,LTA!F$103:AJ$103)</f>
        <v>24.93</v>
      </c>
      <c r="U36" s="78">
        <f>SUMPRODUCT(LTA!F36:AJ36,LTA!F$102:AJ$102,LTA!F$103:AJ$103)</f>
        <v>20.65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57.849999999999994</v>
      </c>
      <c r="AB36" s="117">
        <f>-STOA!N36</f>
        <v>-443.41</v>
      </c>
      <c r="AC36">
        <f t="shared" si="0"/>
        <v>19.875117734185082</v>
      </c>
      <c r="AD36">
        <f t="shared" si="1"/>
        <v>1068.6702781730089</v>
      </c>
      <c r="AE36">
        <f>'IDT-1'!B36</f>
        <v>198</v>
      </c>
      <c r="AF36" s="26"/>
      <c r="AG36">
        <f t="shared" si="2"/>
        <v>1266.6702781730089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13.748778565799844</v>
      </c>
      <c r="F37">
        <f>GT_Spot!P37</f>
        <v>0</v>
      </c>
      <c r="G37">
        <f>PPCL_NG!P37</f>
        <v>46.11</v>
      </c>
      <c r="H37">
        <f>PPCL_Spot!P37</f>
        <v>0</v>
      </c>
      <c r="I37">
        <f>Bawana_NG!P37</f>
        <v>99.62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1141.1572357231848</v>
      </c>
      <c r="P37" s="77">
        <v>114.10560794426696</v>
      </c>
      <c r="Q37" s="77">
        <v>38.035607897471422</v>
      </c>
      <c r="R37" s="80">
        <v>18.64</v>
      </c>
      <c r="S37" s="80">
        <v>0</v>
      </c>
      <c r="T37" s="78">
        <f>SUMPRODUCT(LTA!F37:AJ37,LTA!F$101:AJ$101,LTA!F$103:AJ$103)</f>
        <v>36.03</v>
      </c>
      <c r="U37" s="78">
        <f>SUMPRODUCT(LTA!F37:AJ37,LTA!F$102:AJ$102,LTA!F$103:AJ$103)</f>
        <v>21.03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60.3</v>
      </c>
      <c r="AB37" s="117">
        <f>-STOA!N37</f>
        <v>-443.41</v>
      </c>
      <c r="AC37">
        <f t="shared" si="0"/>
        <v>19.444928083584585</v>
      </c>
      <c r="AD37">
        <f t="shared" si="1"/>
        <v>953.92230204713826</v>
      </c>
      <c r="AE37">
        <f>'IDT-1'!B37</f>
        <v>299</v>
      </c>
      <c r="AF37" s="26"/>
      <c r="AG37">
        <f t="shared" si="2"/>
        <v>1252.9223020471381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-172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13.748778565799844</v>
      </c>
      <c r="F38">
        <f>GT_Spot!P38</f>
        <v>0</v>
      </c>
      <c r="G38">
        <f>PPCL_NG!P38</f>
        <v>46.11</v>
      </c>
      <c r="H38">
        <f>PPCL_Spot!P38</f>
        <v>0</v>
      </c>
      <c r="I38">
        <f>Bawana_NG!P38</f>
        <v>99.62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1105.1734154163023</v>
      </c>
      <c r="P38" s="77">
        <v>114.10560794426696</v>
      </c>
      <c r="Q38" s="77">
        <v>38.035607897471422</v>
      </c>
      <c r="R38" s="80">
        <v>19.195222692211992</v>
      </c>
      <c r="S38" s="80">
        <v>0</v>
      </c>
      <c r="T38" s="78">
        <f>SUMPRODUCT(LTA!F38:AJ38,LTA!F$101:AJ$101,LTA!F$103:AJ$103)</f>
        <v>42.85</v>
      </c>
      <c r="U38" s="78">
        <f>SUMPRODUCT(LTA!F38:AJ38,LTA!F$102:AJ$102,LTA!F$103:AJ$103)</f>
        <v>21.060000000000002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70.09</v>
      </c>
      <c r="Z38" s="75">
        <f>IEX!N38</f>
        <v>0</v>
      </c>
      <c r="AA38" s="117">
        <f>STOA!H38</f>
        <v>93.800000000000011</v>
      </c>
      <c r="AB38" s="117">
        <f>-STOA!N38</f>
        <v>-443.41</v>
      </c>
      <c r="AC38">
        <f t="shared" si="0"/>
        <v>20.078394042008895</v>
      </c>
      <c r="AD38">
        <f t="shared" si="1"/>
        <v>1031.300238474043</v>
      </c>
      <c r="AE38">
        <f>'IDT-1'!B38</f>
        <v>284.58199999999999</v>
      </c>
      <c r="AF38" s="26"/>
      <c r="AG38">
        <f t="shared" si="2"/>
        <v>1315.8822384740429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-169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13.641922773837667</v>
      </c>
      <c r="F39">
        <f>GT_Spot!P39</f>
        <v>0</v>
      </c>
      <c r="G39">
        <f>PPCL_NG!P39</f>
        <v>46.677171080540575</v>
      </c>
      <c r="H39">
        <f>PPCL_Spot!P39</f>
        <v>0</v>
      </c>
      <c r="I39">
        <f>Bawana_NG!P39</f>
        <v>99.61999999999999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1081.2717193881072</v>
      </c>
      <c r="P39" s="77">
        <v>114.10560794426696</v>
      </c>
      <c r="Q39" s="77">
        <v>38.035607897471422</v>
      </c>
      <c r="R39" s="80">
        <v>19</v>
      </c>
      <c r="S39" s="80">
        <v>0</v>
      </c>
      <c r="T39" s="78">
        <f>SUMPRODUCT(LTA!F39:AJ39,LTA!F$101:AJ$101,LTA!F$103:AJ$103)</f>
        <v>52.989999999999995</v>
      </c>
      <c r="U39" s="78">
        <f>SUMPRODUCT(LTA!F39:AJ39,LTA!F$102:AJ$102,LTA!F$103:AJ$103)</f>
        <v>15.43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140.16999999999999</v>
      </c>
      <c r="Z39" s="75">
        <f>IEX!N39</f>
        <v>0</v>
      </c>
      <c r="AA39" s="117">
        <f>STOA!H39</f>
        <v>95.840000000000018</v>
      </c>
      <c r="AB39" s="117">
        <f>-STOA!N39</f>
        <v>-443.41</v>
      </c>
      <c r="AC39">
        <f t="shared" si="0"/>
        <v>20.793323502430276</v>
      </c>
      <c r="AD39">
        <f t="shared" si="1"/>
        <v>1055.5787055817934</v>
      </c>
      <c r="AE39">
        <f>'IDT-1'!B39</f>
        <v>253.553</v>
      </c>
      <c r="AF39" s="26"/>
      <c r="AG39">
        <f t="shared" si="2"/>
        <v>1309.1317055817935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-197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13.641922773837667</v>
      </c>
      <c r="F40">
        <f>GT_Spot!P40</f>
        <v>0</v>
      </c>
      <c r="G40">
        <f>PPCL_NG!P40</f>
        <v>46.11</v>
      </c>
      <c r="H40">
        <f>PPCL_Spot!P40</f>
        <v>0</v>
      </c>
      <c r="I40">
        <f>Bawana_NG!P40</f>
        <v>99.61999999999999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1057.1997848572244</v>
      </c>
      <c r="P40" s="77">
        <v>114.10560794426696</v>
      </c>
      <c r="Q40" s="77">
        <v>38.035607897471422</v>
      </c>
      <c r="R40" s="80">
        <v>19.325372276753651</v>
      </c>
      <c r="S40" s="80">
        <v>0</v>
      </c>
      <c r="T40" s="78">
        <f>SUMPRODUCT(LTA!F40:AJ40,LTA!F$101:AJ$101,LTA!F$103:AJ$103)</f>
        <v>64.19</v>
      </c>
      <c r="U40" s="78">
        <f>SUMPRODUCT(LTA!F40:AJ40,LTA!F$102:AJ$102,LTA!F$103:AJ$103)</f>
        <v>15.36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181.46</v>
      </c>
      <c r="Z40" s="75">
        <f>IEX!N40</f>
        <v>0</v>
      </c>
      <c r="AA40" s="117">
        <f>STOA!H40</f>
        <v>99.700000000000017</v>
      </c>
      <c r="AB40" s="117">
        <f>-STOA!N40</f>
        <v>-443.41</v>
      </c>
      <c r="AC40">
        <f t="shared" si="0"/>
        <v>20.75501405828615</v>
      </c>
      <c r="AD40">
        <f t="shared" si="1"/>
        <v>1123.5832816912678</v>
      </c>
      <c r="AE40">
        <f>'IDT-1'!B40</f>
        <v>254.21100000000001</v>
      </c>
      <c r="AF40" s="26"/>
      <c r="AG40">
        <f t="shared" si="2"/>
        <v>1377.7942816912678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-161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13.641922773837667</v>
      </c>
      <c r="F41">
        <f>GT_Spot!P41</f>
        <v>0</v>
      </c>
      <c r="G41">
        <f>PPCL_NG!P41</f>
        <v>46.11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1053.1764265388247</v>
      </c>
      <c r="P41" s="77">
        <v>114.10560794426696</v>
      </c>
      <c r="Q41" s="77">
        <v>38.035607897471422</v>
      </c>
      <c r="R41" s="80">
        <v>19.579999999999998</v>
      </c>
      <c r="S41" s="80">
        <v>0</v>
      </c>
      <c r="T41" s="78">
        <f>SUMPRODUCT(LTA!F41:AJ41,LTA!F$101:AJ$101,LTA!F$103:AJ$103)</f>
        <v>75</v>
      </c>
      <c r="U41" s="78">
        <f>SUMPRODUCT(LTA!F41:AJ41,LTA!F$102:AJ$102,LTA!F$103:AJ$103)</f>
        <v>15.19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231.39</v>
      </c>
      <c r="Z41" s="75">
        <f>IEX!N41</f>
        <v>0</v>
      </c>
      <c r="AA41" s="117">
        <f>STOA!H41</f>
        <v>102.23000000000002</v>
      </c>
      <c r="AB41" s="117">
        <f>-STOA!N41</f>
        <v>-443.41</v>
      </c>
      <c r="AC41">
        <f t="shared" si="0"/>
        <v>21.268251101526605</v>
      </c>
      <c r="AD41">
        <f t="shared" si="1"/>
        <v>1183.4013140528741</v>
      </c>
      <c r="AE41">
        <f>'IDT-1'!B41</f>
        <v>249.63300000000001</v>
      </c>
      <c r="AF41" s="26"/>
      <c r="AG41">
        <f t="shared" si="2"/>
        <v>1433.0343140528742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-160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13.641922773837667</v>
      </c>
      <c r="F42">
        <f>GT_Spot!P42</f>
        <v>0</v>
      </c>
      <c r="G42">
        <f>PPCL_NG!P42</f>
        <v>46.11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1062.3057931695421</v>
      </c>
      <c r="P42" s="77">
        <v>114.10560794426696</v>
      </c>
      <c r="Q42" s="77">
        <v>38.035607897471422</v>
      </c>
      <c r="R42" s="80">
        <v>19.440000000000005</v>
      </c>
      <c r="S42" s="80">
        <v>0</v>
      </c>
      <c r="T42" s="78">
        <f>SUMPRODUCT(LTA!F42:AJ42,LTA!F$101:AJ$101,LTA!F$103:AJ$103)</f>
        <v>91</v>
      </c>
      <c r="U42" s="78">
        <f>SUMPRODUCT(LTA!F42:AJ42,LTA!F$102:AJ$102,LTA!F$103:AJ$103)</f>
        <v>14.86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249.62</v>
      </c>
      <c r="Z42" s="75">
        <f>IEX!N42</f>
        <v>0</v>
      </c>
      <c r="AA42" s="117">
        <f>STOA!H42</f>
        <v>108.11000000000001</v>
      </c>
      <c r="AB42" s="117">
        <f>-STOA!N42</f>
        <v>-443.41</v>
      </c>
      <c r="AC42">
        <f t="shared" si="0"/>
        <v>21.928252843453997</v>
      </c>
      <c r="AD42">
        <f t="shared" si="1"/>
        <v>1205.5106789416641</v>
      </c>
      <c r="AE42">
        <f>'IDT-1'!B42</f>
        <v>249.072</v>
      </c>
      <c r="AF42" s="26"/>
      <c r="AG42">
        <f t="shared" si="2"/>
        <v>1454.5826789416642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-186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13.641922773837667</v>
      </c>
      <c r="F43">
        <f>GT_Spot!P43</f>
        <v>0</v>
      </c>
      <c r="G43">
        <f>PPCL_NG!P43</f>
        <v>46.11</v>
      </c>
      <c r="H43">
        <f>PPCL_Spot!P43</f>
        <v>0</v>
      </c>
      <c r="I43">
        <f>Bawana_NG!P43</f>
        <v>99.62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1062.4273662253554</v>
      </c>
      <c r="P43" s="77">
        <v>114.10560794426696</v>
      </c>
      <c r="Q43" s="77">
        <v>38.035607897471422</v>
      </c>
      <c r="R43" s="80">
        <v>18.77</v>
      </c>
      <c r="S43" s="80">
        <v>0</v>
      </c>
      <c r="T43" s="78">
        <f>SUMPRODUCT(LTA!F43:AJ43,LTA!F$101:AJ$101,LTA!F$103:AJ$103)</f>
        <v>98.81</v>
      </c>
      <c r="U43" s="78">
        <f>SUMPRODUCT(LTA!F43:AJ43,LTA!F$102:AJ$102,LTA!F$103:AJ$103)</f>
        <v>14.69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238.11</v>
      </c>
      <c r="Z43" s="75">
        <f>IEX!N43</f>
        <v>0</v>
      </c>
      <c r="AA43" s="117">
        <f>STOA!H43</f>
        <v>113.41</v>
      </c>
      <c r="AB43" s="117">
        <f>-STOA!N43</f>
        <v>-443.41</v>
      </c>
      <c r="AC43">
        <f t="shared" si="0"/>
        <v>21.932548216611497</v>
      </c>
      <c r="AD43">
        <f t="shared" si="1"/>
        <v>1206.7779566243198</v>
      </c>
      <c r="AE43">
        <f>'IDT-1'!B43</f>
        <v>255.53100000000001</v>
      </c>
      <c r="AF43" s="26"/>
      <c r="AG43">
        <f t="shared" si="2"/>
        <v>1462.3089566243198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-185.61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13.641922773837667</v>
      </c>
      <c r="F44">
        <f>GT_Spot!P44</f>
        <v>0</v>
      </c>
      <c r="G44">
        <f>PPCL_NG!P44</f>
        <v>46.11</v>
      </c>
      <c r="H44">
        <f>PPCL_Spot!P44</f>
        <v>0</v>
      </c>
      <c r="I44">
        <f>Bawana_NG!P44</f>
        <v>99.62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1044.7372176781555</v>
      </c>
      <c r="P44" s="77">
        <v>114.10560794426696</v>
      </c>
      <c r="Q44" s="77">
        <v>38.035607897471422</v>
      </c>
      <c r="R44" s="80">
        <v>18.989999999999998</v>
      </c>
      <c r="S44" s="80">
        <v>0</v>
      </c>
      <c r="T44" s="78">
        <f>SUMPRODUCT(LTA!F44:AJ44,LTA!F$101:AJ$101,LTA!F$103:AJ$103)</f>
        <v>114.82</v>
      </c>
      <c r="U44" s="78">
        <f>SUMPRODUCT(LTA!F44:AJ44,LTA!F$102:AJ$102,LTA!F$103:AJ$103)</f>
        <v>18.04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229.47</v>
      </c>
      <c r="Z44" s="75">
        <f>IEX!N44</f>
        <v>0</v>
      </c>
      <c r="AA44" s="117">
        <f>STOA!H44</f>
        <v>118.30000000000001</v>
      </c>
      <c r="AB44" s="117">
        <f>-STOA!N44</f>
        <v>-443.41</v>
      </c>
      <c r="AC44">
        <f t="shared" si="0"/>
        <v>21.507962605925599</v>
      </c>
      <c r="AD44">
        <f t="shared" si="1"/>
        <v>1251.3223936878057</v>
      </c>
      <c r="AE44">
        <f>'IDT-1'!B44</f>
        <v>254.21600000000001</v>
      </c>
      <c r="AF44" s="26"/>
      <c r="AG44">
        <f t="shared" si="2"/>
        <v>1505.5383936878056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-139.63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13.641922773837667</v>
      </c>
      <c r="F45">
        <f>GT_Spot!P45</f>
        <v>0</v>
      </c>
      <c r="G45">
        <f>PPCL_NG!P45</f>
        <v>46.11</v>
      </c>
      <c r="H45">
        <f>PPCL_Spot!P45</f>
        <v>0</v>
      </c>
      <c r="I45">
        <f>Bawana_NG!P45</f>
        <v>99.62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1043.2792933100027</v>
      </c>
      <c r="P45" s="77">
        <v>114.10560794426696</v>
      </c>
      <c r="Q45" s="77">
        <v>38.035607897471422</v>
      </c>
      <c r="R45" s="80">
        <v>17.818502287503009</v>
      </c>
      <c r="S45" s="80">
        <v>0</v>
      </c>
      <c r="T45" s="78">
        <f>SUMPRODUCT(LTA!F45:AJ45,LTA!F$101:AJ$101,LTA!F$103:AJ$103)</f>
        <v>126.94</v>
      </c>
      <c r="U45" s="78">
        <f>SUMPRODUCT(LTA!F45:AJ45,LTA!F$102:AJ$102,LTA!F$103:AJ$103)</f>
        <v>17.940000000000001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237.14</v>
      </c>
      <c r="Z45" s="75">
        <f>IEX!N45</f>
        <v>0</v>
      </c>
      <c r="AA45" s="117">
        <f>STOA!H45</f>
        <v>124.65</v>
      </c>
      <c r="AB45" s="117">
        <f>-STOA!N45</f>
        <v>-443.41</v>
      </c>
      <c r="AC45">
        <f t="shared" si="0"/>
        <v>21.99896358507835</v>
      </c>
      <c r="AD45">
        <f t="shared" si="1"/>
        <v>1242.1419706280033</v>
      </c>
      <c r="AE45">
        <f>'IDT-1'!B45</f>
        <v>249.53299999999999</v>
      </c>
      <c r="AF45" s="26"/>
      <c r="AG45">
        <f t="shared" si="2"/>
        <v>1491.6749706280032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-171.73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13.641922773837667</v>
      </c>
      <c r="F46">
        <f>GT_Spot!P46</f>
        <v>0</v>
      </c>
      <c r="G46">
        <f>PPCL_NG!P46</f>
        <v>46.677171080540575</v>
      </c>
      <c r="H46">
        <f>PPCL_Spot!P46</f>
        <v>0</v>
      </c>
      <c r="I46">
        <f>Bawana_NG!P46</f>
        <v>99.62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1043.2792933100027</v>
      </c>
      <c r="P46" s="77">
        <v>114.10560794426696</v>
      </c>
      <c r="Q46" s="77">
        <v>38.035607897471422</v>
      </c>
      <c r="R46" s="80">
        <v>24.654341790330303</v>
      </c>
      <c r="S46" s="80">
        <v>0</v>
      </c>
      <c r="T46" s="78">
        <f>SUMPRODUCT(LTA!F46:AJ46,LTA!F$101:AJ$101,LTA!F$103:AJ$103)</f>
        <v>225.84999999999997</v>
      </c>
      <c r="U46" s="78">
        <f>SUMPRODUCT(LTA!F46:AJ46,LTA!F$102:AJ$102,LTA!F$103:AJ$103)</f>
        <v>17.86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203.54</v>
      </c>
      <c r="Z46" s="75">
        <f>IEX!N46</f>
        <v>0</v>
      </c>
      <c r="AA46" s="117">
        <f>STOA!H46</f>
        <v>129.73000000000002</v>
      </c>
      <c r="AB46" s="117">
        <f>-STOA!N46</f>
        <v>-443.41</v>
      </c>
      <c r="AC46">
        <f t="shared" si="0"/>
        <v>22.238399014450888</v>
      </c>
      <c r="AD46">
        <f t="shared" si="1"/>
        <v>1369.6755457819986</v>
      </c>
      <c r="AE46">
        <f>'IDT-1'!B46</f>
        <v>260.60899999999998</v>
      </c>
      <c r="AF46" s="26"/>
      <c r="AG46">
        <f t="shared" si="2"/>
        <v>1630.2845457819985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-121.67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13.641922773837667</v>
      </c>
      <c r="F47">
        <f>GT_Spot!P47</f>
        <v>0</v>
      </c>
      <c r="G47">
        <f>PPCL_NG!P47</f>
        <v>46.677171080540575</v>
      </c>
      <c r="H47">
        <f>PPCL_Spot!P47</f>
        <v>0</v>
      </c>
      <c r="I47">
        <f>Bawana_NG!P47</f>
        <v>99.62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952.876390342067</v>
      </c>
      <c r="P47" s="77">
        <v>114.10560794426696</v>
      </c>
      <c r="Q47" s="77">
        <v>38.035607897471422</v>
      </c>
      <c r="R47" s="80">
        <v>24.204309715120523</v>
      </c>
      <c r="S47" s="80">
        <v>0</v>
      </c>
      <c r="T47" s="78">
        <f>SUMPRODUCT(LTA!F47:AJ47,LTA!F$101:AJ$101,LTA!F$103:AJ$103)</f>
        <v>242.49</v>
      </c>
      <c r="U47" s="78">
        <f>SUMPRODUCT(LTA!F47:AJ47,LTA!F$102:AJ$102,LTA!F$103:AJ$103)</f>
        <v>17.53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201.62</v>
      </c>
      <c r="Z47" s="75">
        <f>IEX!N47</f>
        <v>0</v>
      </c>
      <c r="AA47" s="117">
        <f>STOA!H47</f>
        <v>110.82</v>
      </c>
      <c r="AB47" s="117">
        <f>-STOA!N47</f>
        <v>-443.41</v>
      </c>
      <c r="AC47">
        <f t="shared" si="0"/>
        <v>21.233984014158374</v>
      </c>
      <c r="AD47">
        <f t="shared" si="1"/>
        <v>1293.9070257391454</v>
      </c>
      <c r="AE47">
        <f>'IDT-1'!B47</f>
        <v>268.93599999999998</v>
      </c>
      <c r="AF47" s="26"/>
      <c r="AG47">
        <f t="shared" si="2"/>
        <v>1562.8430257391453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-103.07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13.641922773837667</v>
      </c>
      <c r="F48">
        <f>GT_Spot!P48</f>
        <v>0</v>
      </c>
      <c r="G48">
        <f>PPCL_NG!P48</f>
        <v>46.677171080540575</v>
      </c>
      <c r="H48">
        <f>PPCL_Spot!P48</f>
        <v>0</v>
      </c>
      <c r="I48">
        <f>Bawana_NG!P48</f>
        <v>99.62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981.22268750955618</v>
      </c>
      <c r="P48" s="77">
        <v>114.10560794426696</v>
      </c>
      <c r="Q48" s="77">
        <v>38.035607897471422</v>
      </c>
      <c r="R48" s="80">
        <v>24.606580550816474</v>
      </c>
      <c r="S48" s="80">
        <v>0</v>
      </c>
      <c r="T48" s="78">
        <f>SUMPRODUCT(LTA!F48:AJ48,LTA!F$101:AJ$101,LTA!F$103:AJ$103)</f>
        <v>253.72999999999996</v>
      </c>
      <c r="U48" s="78">
        <f>SUMPRODUCT(LTA!F48:AJ48,LTA!F$102:AJ$102,LTA!F$103:AJ$103)</f>
        <v>17.37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174.74</v>
      </c>
      <c r="Z48" s="75">
        <f>IEX!N48</f>
        <v>0</v>
      </c>
      <c r="AA48" s="117">
        <f>STOA!H48</f>
        <v>122.17000000000002</v>
      </c>
      <c r="AB48" s="117">
        <f>-STOA!N48</f>
        <v>-443.41</v>
      </c>
      <c r="AC48">
        <f t="shared" si="0"/>
        <v>21.420555561093266</v>
      </c>
      <c r="AD48">
        <f t="shared" si="1"/>
        <v>1321.089022195396</v>
      </c>
      <c r="AE48">
        <f>'IDT-1'!B48</f>
        <v>273.488</v>
      </c>
      <c r="AF48" s="26"/>
      <c r="AG48">
        <f t="shared" si="2"/>
        <v>1594.577022195396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-100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13.641922773837667</v>
      </c>
      <c r="F49">
        <f>GT_Spot!P49</f>
        <v>0</v>
      </c>
      <c r="G49">
        <f>PPCL_NG!P49</f>
        <v>46.677171080540575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924.12749854568017</v>
      </c>
      <c r="P49" s="77">
        <v>114.10560794426696</v>
      </c>
      <c r="Q49" s="77">
        <v>38.035607897471422</v>
      </c>
      <c r="R49" s="80">
        <v>23.937386706948644</v>
      </c>
      <c r="S49" s="80">
        <v>0</v>
      </c>
      <c r="T49" s="78">
        <f>SUMPRODUCT(LTA!F49:AJ49,LTA!F$101:AJ$101,LTA!F$103:AJ$103)</f>
        <v>262.69</v>
      </c>
      <c r="U49" s="78">
        <f>SUMPRODUCT(LTA!F49:AJ49,LTA!F$102:AJ$102,LTA!F$103:AJ$103)</f>
        <v>17.149999999999999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143.05000000000001</v>
      </c>
      <c r="Z49" s="75">
        <f>IEX!N49</f>
        <v>0</v>
      </c>
      <c r="AA49" s="117">
        <f>STOA!H49</f>
        <v>124.45000000000002</v>
      </c>
      <c r="AB49" s="117">
        <f>-STOA!N49</f>
        <v>-443.41</v>
      </c>
      <c r="AC49">
        <f t="shared" si="0"/>
        <v>20.755014186896826</v>
      </c>
      <c r="AD49">
        <f t="shared" si="1"/>
        <v>1240.5401807618487</v>
      </c>
      <c r="AE49">
        <f>'IDT-1'!B49</f>
        <v>277.92099999999999</v>
      </c>
      <c r="AF49" s="26"/>
      <c r="AG49">
        <f t="shared" si="2"/>
        <v>1518.4611807618487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-102.78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13.641922773837667</v>
      </c>
      <c r="F50">
        <f>GT_Spot!P50</f>
        <v>0</v>
      </c>
      <c r="G50">
        <f>PPCL_NG!P50</f>
        <v>45.26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918.50051942878372</v>
      </c>
      <c r="P50" s="77">
        <v>114.10560794426696</v>
      </c>
      <c r="Q50" s="77">
        <v>38.035607897471422</v>
      </c>
      <c r="R50" s="80">
        <v>24.414503257328985</v>
      </c>
      <c r="S50" s="80">
        <v>0</v>
      </c>
      <c r="T50" s="78">
        <f>SUMPRODUCT(LTA!F50:AJ50,LTA!F$101:AJ$101,LTA!F$103:AJ$103)</f>
        <v>271.33</v>
      </c>
      <c r="U50" s="78">
        <f>SUMPRODUCT(LTA!F50:AJ50,LTA!F$102:AJ$102,LTA!F$103:AJ$103)</f>
        <v>17.09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89.29</v>
      </c>
      <c r="Z50" s="75">
        <f>IEX!N50</f>
        <v>0</v>
      </c>
      <c r="AA50" s="117">
        <f>STOA!H50</f>
        <v>142.88999999999999</v>
      </c>
      <c r="AB50" s="117">
        <f>-STOA!N50</f>
        <v>-443.41</v>
      </c>
      <c r="AC50">
        <f t="shared" si="0"/>
        <v>19.880394938098924</v>
      </c>
      <c r="AD50">
        <f t="shared" si="1"/>
        <v>1273.6077663635892</v>
      </c>
      <c r="AE50">
        <f>'IDT-1'!B50</f>
        <v>276.57100000000003</v>
      </c>
      <c r="AF50" s="26"/>
      <c r="AG50">
        <f t="shared" si="2"/>
        <v>1550.1787663635891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-37.28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13.641922773837667</v>
      </c>
      <c r="F51">
        <f>GT_Spot!P51</f>
        <v>0</v>
      </c>
      <c r="G51">
        <f>PPCL_NG!P51</f>
        <v>46.96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908.07973298002389</v>
      </c>
      <c r="P51" s="77">
        <v>114.10560794426696</v>
      </c>
      <c r="Q51" s="77">
        <v>39.614150302672378</v>
      </c>
      <c r="R51" s="80">
        <v>25.710460273972608</v>
      </c>
      <c r="S51" s="80">
        <v>0</v>
      </c>
      <c r="T51" s="78">
        <f>SUMPRODUCT(LTA!F51:AJ51,LTA!F$101:AJ$101,LTA!F$103:AJ$103)</f>
        <v>280.64999999999998</v>
      </c>
      <c r="U51" s="78">
        <f>SUMPRODUCT(LTA!F51:AJ51,LTA!F$102:AJ$102,LTA!F$103:AJ$103)</f>
        <v>19.23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255.39</v>
      </c>
      <c r="Z51" s="75">
        <f>IEX!N51</f>
        <v>0</v>
      </c>
      <c r="AA51" s="117">
        <f>STOA!H51</f>
        <v>141.91999999999999</v>
      </c>
      <c r="AB51" s="117">
        <f>-STOA!N51</f>
        <v>-443.41</v>
      </c>
      <c r="AC51">
        <f t="shared" si="0"/>
        <v>21.76221322001026</v>
      </c>
      <c r="AD51">
        <f t="shared" si="1"/>
        <v>1399.7496610547632</v>
      </c>
      <c r="AE51">
        <f>'IDT-1'!B51</f>
        <v>72.260999999999996</v>
      </c>
      <c r="AF51" s="26"/>
      <c r="AG51">
        <f t="shared" si="2"/>
        <v>1472.0106610547632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-80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13.641922773837667</v>
      </c>
      <c r="F52">
        <f>GT_Spot!P52</f>
        <v>0</v>
      </c>
      <c r="G52">
        <f>PPCL_NG!P52</f>
        <v>46.11</v>
      </c>
      <c r="H52">
        <f>PPCL_Spot!P52</f>
        <v>0</v>
      </c>
      <c r="I52">
        <f>Bawana_NG!P52</f>
        <v>99.61999999999999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936.29571371266479</v>
      </c>
      <c r="P52" s="77">
        <v>114.10560794426696</v>
      </c>
      <c r="Q52" s="77">
        <v>39.619999999999997</v>
      </c>
      <c r="R52" s="80">
        <v>25.223164640883976</v>
      </c>
      <c r="S52" s="80">
        <v>0</v>
      </c>
      <c r="T52" s="78">
        <f>SUMPRODUCT(LTA!F52:AJ52,LTA!F$101:AJ$101,LTA!F$103:AJ$103)</f>
        <v>278.93</v>
      </c>
      <c r="U52" s="78">
        <f>SUMPRODUCT(LTA!F52:AJ52,LTA!F$102:AJ$102,LTA!F$103:AJ$103)</f>
        <v>17.03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202.58</v>
      </c>
      <c r="Z52" s="75">
        <f>IEX!N52</f>
        <v>0</v>
      </c>
      <c r="AA52" s="117">
        <f>STOA!H52</f>
        <v>158.74</v>
      </c>
      <c r="AB52" s="117">
        <f>-STOA!N52</f>
        <v>-443.41</v>
      </c>
      <c r="AC52">
        <f t="shared" si="0"/>
        <v>21.631608496682851</v>
      </c>
      <c r="AD52">
        <f t="shared" si="1"/>
        <v>1388.6548005749703</v>
      </c>
      <c r="AE52">
        <f>'IDT-1'!B52</f>
        <v>75.379000000000005</v>
      </c>
      <c r="AF52" s="26"/>
      <c r="AG52">
        <f t="shared" si="2"/>
        <v>1464.0338005749702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-78.2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13.641922773837667</v>
      </c>
      <c r="F53">
        <f>GT_Spot!P53</f>
        <v>0</v>
      </c>
      <c r="G53">
        <f>PPCL_NG!P53</f>
        <v>46.11</v>
      </c>
      <c r="H53">
        <f>PPCL_Spot!P53</f>
        <v>0</v>
      </c>
      <c r="I53">
        <f>Bawana_NG!P53</f>
        <v>99.61999999999999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852.83093807733542</v>
      </c>
      <c r="P53" s="77">
        <v>114.10560794426696</v>
      </c>
      <c r="Q53" s="77">
        <v>38.039999999999992</v>
      </c>
      <c r="R53" s="80">
        <v>24.826987845303869</v>
      </c>
      <c r="S53" s="80">
        <v>0</v>
      </c>
      <c r="T53" s="78">
        <f>SUMPRODUCT(LTA!F53:AJ53,LTA!F$101:AJ$101,LTA!F$103:AJ$103)</f>
        <v>278.67</v>
      </c>
      <c r="U53" s="78">
        <f>SUMPRODUCT(LTA!F53:AJ53,LTA!F$102:AJ$102,LTA!F$103:AJ$103)</f>
        <v>17.14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184.34</v>
      </c>
      <c r="Z53" s="75">
        <f>IEX!N53</f>
        <v>0</v>
      </c>
      <c r="AA53" s="117">
        <f>STOA!H53</f>
        <v>162.61000000000001</v>
      </c>
      <c r="AB53" s="117">
        <f>-STOA!N53</f>
        <v>-443.41</v>
      </c>
      <c r="AC53">
        <f t="shared" si="0"/>
        <v>21.421984399390926</v>
      </c>
      <c r="AD53">
        <f t="shared" si="1"/>
        <v>1213.4334722413525</v>
      </c>
      <c r="AE53">
        <f>'IDT-1'!B53</f>
        <v>72.722999999999999</v>
      </c>
      <c r="AF53" s="26"/>
      <c r="AG53">
        <f t="shared" si="2"/>
        <v>1286.1564722413525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-153.66999999999999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13.641922773837667</v>
      </c>
      <c r="F54">
        <f>GT_Spot!P54</f>
        <v>0</v>
      </c>
      <c r="G54">
        <f>PPCL_NG!P54</f>
        <v>46.11</v>
      </c>
      <c r="H54">
        <f>PPCL_Spot!P54</f>
        <v>0</v>
      </c>
      <c r="I54">
        <f>Bawana_NG!P54</f>
        <v>99.61999999999999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836.35125277954398</v>
      </c>
      <c r="P54" s="77">
        <v>114.11000000000001</v>
      </c>
      <c r="Q54" s="77">
        <v>38.039999999999992</v>
      </c>
      <c r="R54" s="80">
        <v>24.833308287292816</v>
      </c>
      <c r="S54" s="80">
        <v>0</v>
      </c>
      <c r="T54" s="78">
        <f>SUMPRODUCT(LTA!F54:AJ54,LTA!F$101:AJ$101,LTA!F$103:AJ$103)</f>
        <v>282.68</v>
      </c>
      <c r="U54" s="78">
        <f>SUMPRODUCT(LTA!F54:AJ54,LTA!F$102:AJ$102,LTA!F$103:AJ$103)</f>
        <v>17.189999999999998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158.41</v>
      </c>
      <c r="Z54" s="75">
        <f>IEX!N54</f>
        <v>0</v>
      </c>
      <c r="AA54" s="117">
        <f>STOA!H54</f>
        <v>163.05000000000001</v>
      </c>
      <c r="AB54" s="117">
        <f>-STOA!N54</f>
        <v>-443.41</v>
      </c>
      <c r="AC54">
        <f t="shared" si="0"/>
        <v>20.845567869743057</v>
      </c>
      <c r="AD54">
        <f t="shared" si="1"/>
        <v>1203.4709159709316</v>
      </c>
      <c r="AE54">
        <f>'IDT-1'!B54</f>
        <v>73.926000000000002</v>
      </c>
      <c r="AF54" s="26"/>
      <c r="AG54">
        <f t="shared" si="2"/>
        <v>1277.3969159709316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-126.31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13.641922773837667</v>
      </c>
      <c r="F55">
        <f>GT_Spot!P55</f>
        <v>0</v>
      </c>
      <c r="G55">
        <f>PPCL_NG!P55</f>
        <v>46.11</v>
      </c>
      <c r="H55">
        <f>PPCL_Spot!P55</f>
        <v>0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845.51352108874391</v>
      </c>
      <c r="P55" s="77">
        <v>114.11000000000001</v>
      </c>
      <c r="Q55" s="77">
        <v>38.039999999999992</v>
      </c>
      <c r="R55" s="80">
        <v>25.189046303458944</v>
      </c>
      <c r="S55" s="80">
        <v>0</v>
      </c>
      <c r="T55" s="78">
        <f>SUMPRODUCT(LTA!F55:AJ55,LTA!F$101:AJ$101,LTA!F$103:AJ$103)</f>
        <v>286.62</v>
      </c>
      <c r="U55" s="78">
        <f>SUMPRODUCT(LTA!F55:AJ55,LTA!F$102:AJ$102,LTA!F$103:AJ$103)</f>
        <v>17.670000000000002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97.93</v>
      </c>
      <c r="Z55" s="75">
        <f>IEX!N55</f>
        <v>0</v>
      </c>
      <c r="AA55" s="117">
        <f>STOA!H55</f>
        <v>162.43</v>
      </c>
      <c r="AB55" s="117">
        <f>-STOA!N55</f>
        <v>-443.41</v>
      </c>
      <c r="AC55">
        <f t="shared" si="0"/>
        <v>19.590482038077784</v>
      </c>
      <c r="AD55">
        <f t="shared" si="1"/>
        <v>1315.8440081279628</v>
      </c>
      <c r="AE55">
        <f>'IDT-1'!B55</f>
        <v>77.959000000000003</v>
      </c>
      <c r="AF55" s="26"/>
      <c r="AG55">
        <f t="shared" si="2"/>
        <v>1393.8030081279628</v>
      </c>
      <c r="AI55" s="75">
        <f>PXIL!H55</f>
        <v>0</v>
      </c>
      <c r="AJ55" s="75">
        <f>PXIL!N55</f>
        <v>0</v>
      </c>
      <c r="AK55" s="75">
        <f>RTM_IEX!H55</f>
        <v>31.97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13.641922773837667</v>
      </c>
      <c r="F56">
        <f>GT_Spot!P56</f>
        <v>0</v>
      </c>
      <c r="G56">
        <f>PPCL_NG!P56</f>
        <v>46.11</v>
      </c>
      <c r="H56">
        <f>PPCL_Spot!P56</f>
        <v>0</v>
      </c>
      <c r="I56">
        <f>Bawana_NG!P56</f>
        <v>99.62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851.04956570638979</v>
      </c>
      <c r="P56" s="77">
        <v>114.10999999999999</v>
      </c>
      <c r="Q56" s="77">
        <v>38.04</v>
      </c>
      <c r="R56" s="80">
        <v>25.420738121546965</v>
      </c>
      <c r="S56" s="80">
        <v>0</v>
      </c>
      <c r="T56" s="78">
        <f>SUMPRODUCT(LTA!F56:AJ56,LTA!F$101:AJ$101,LTA!F$103:AJ$103)</f>
        <v>280.07</v>
      </c>
      <c r="U56" s="78">
        <f>SUMPRODUCT(LTA!F56:AJ56,LTA!F$102:AJ$102,LTA!F$103:AJ$103)</f>
        <v>17.899999999999999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69.13</v>
      </c>
      <c r="Z56" s="75">
        <f>IEX!N56</f>
        <v>0</v>
      </c>
      <c r="AA56" s="117">
        <f>STOA!H56</f>
        <v>161.69999999999999</v>
      </c>
      <c r="AB56" s="117">
        <f>-STOA!N56</f>
        <v>-443.41</v>
      </c>
      <c r="AC56">
        <f t="shared" si="0"/>
        <v>19.646430118712242</v>
      </c>
      <c r="AD56">
        <f t="shared" si="1"/>
        <v>1322.145796483062</v>
      </c>
      <c r="AE56">
        <f>'IDT-1'!B56</f>
        <v>60.063000000000002</v>
      </c>
      <c r="AF56" s="26"/>
      <c r="AG56">
        <f t="shared" si="2"/>
        <v>1382.2087964830621</v>
      </c>
      <c r="AI56" s="75">
        <f>PXIL!H56</f>
        <v>0</v>
      </c>
      <c r="AJ56" s="75">
        <f>PXIL!N56</f>
        <v>0</v>
      </c>
      <c r="AK56" s="75">
        <f>RTM_IEX!H56</f>
        <v>68.41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13.641922773837667</v>
      </c>
      <c r="F57">
        <f>GT_Spot!P57</f>
        <v>0</v>
      </c>
      <c r="G57">
        <f>PPCL_NG!P57</f>
        <v>45.26</v>
      </c>
      <c r="H57">
        <f>PPCL_Spot!P57</f>
        <v>0</v>
      </c>
      <c r="I57">
        <f>Bawana_NG!P57</f>
        <v>99.62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944.11003151738123</v>
      </c>
      <c r="P57" s="77">
        <v>114.10999999999999</v>
      </c>
      <c r="Q57" s="77">
        <v>38.04</v>
      </c>
      <c r="R57" s="80">
        <v>25.251508120649653</v>
      </c>
      <c r="S57" s="80">
        <v>0</v>
      </c>
      <c r="T57" s="78">
        <f>SUMPRODUCT(LTA!F57:AJ57,LTA!F$101:AJ$101,LTA!F$103:AJ$103)</f>
        <v>273.40000000000003</v>
      </c>
      <c r="U57" s="78">
        <f>SUMPRODUCT(LTA!F57:AJ57,LTA!F$102:AJ$102,LTA!F$103:AJ$103)</f>
        <v>17.88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53.77</v>
      </c>
      <c r="Z57" s="75">
        <f>IEX!N57</f>
        <v>0</v>
      </c>
      <c r="AA57" s="117">
        <f>STOA!H57</f>
        <v>158.43</v>
      </c>
      <c r="AB57" s="117">
        <f>-STOA!N57</f>
        <v>-443.41</v>
      </c>
      <c r="AC57">
        <f t="shared" si="0"/>
        <v>19.631568993841071</v>
      </c>
      <c r="AD57">
        <f t="shared" si="1"/>
        <v>1320.4718934180275</v>
      </c>
      <c r="AE57">
        <f>'IDT-1'!B57</f>
        <v>46.079000000000001</v>
      </c>
      <c r="AF57" s="26"/>
      <c r="AG57">
        <f t="shared" si="2"/>
        <v>1366.5508934180275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13.641922773837667</v>
      </c>
      <c r="F58">
        <f>GT_Spot!P58</f>
        <v>0</v>
      </c>
      <c r="G58">
        <f>PPCL_NG!P58</f>
        <v>46.96</v>
      </c>
      <c r="H58">
        <f>PPCL_Spot!P58</f>
        <v>0</v>
      </c>
      <c r="I58">
        <f>Bawana_NG!P58</f>
        <v>99.62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970.40544763014134</v>
      </c>
      <c r="P58" s="77">
        <v>114.10999999999999</v>
      </c>
      <c r="Q58" s="77">
        <v>38.04</v>
      </c>
      <c r="R58" s="80">
        <v>24.905270135896586</v>
      </c>
      <c r="S58" s="80">
        <v>0</v>
      </c>
      <c r="T58" s="78">
        <f>SUMPRODUCT(LTA!F58:AJ58,LTA!F$101:AJ$101,LTA!F$103:AJ$103)</f>
        <v>270.73</v>
      </c>
      <c r="U58" s="78">
        <f>SUMPRODUCT(LTA!F58:AJ58,LTA!F$102:AJ$102,LTA!F$103:AJ$103)</f>
        <v>18.21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69.13</v>
      </c>
      <c r="Z58" s="75">
        <f>IEX!N58</f>
        <v>0</v>
      </c>
      <c r="AA58" s="117">
        <f>STOA!H58</f>
        <v>155.19</v>
      </c>
      <c r="AB58" s="117">
        <f>-STOA!N58</f>
        <v>-443.41</v>
      </c>
      <c r="AC58">
        <f t="shared" si="0"/>
        <v>19.960945761367537</v>
      </c>
      <c r="AD58">
        <f t="shared" si="1"/>
        <v>1357.5716947785081</v>
      </c>
      <c r="AE58">
        <f>'IDT-1'!B58</f>
        <v>0</v>
      </c>
      <c r="AF58" s="26"/>
      <c r="AG58">
        <f t="shared" si="2"/>
        <v>1357.5716947785081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13.641922773837667</v>
      </c>
      <c r="F59">
        <f>GT_Spot!P59</f>
        <v>0</v>
      </c>
      <c r="G59">
        <f>PPCL_NG!P59</f>
        <v>45.83</v>
      </c>
      <c r="H59">
        <f>PPCL_Spot!P59</f>
        <v>0</v>
      </c>
      <c r="I59">
        <f>Bawana_NG!P59</f>
        <v>99.62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1023.1381582674798</v>
      </c>
      <c r="P59" s="77">
        <v>114.10999999999999</v>
      </c>
      <c r="Q59" s="77">
        <v>38.04</v>
      </c>
      <c r="R59" s="80">
        <v>24.764375690607736</v>
      </c>
      <c r="S59" s="80">
        <v>0</v>
      </c>
      <c r="T59" s="78">
        <f>SUMPRODUCT(LTA!F59:AJ59,LTA!F$101:AJ$101,LTA!F$103:AJ$103)</f>
        <v>259.89999999999998</v>
      </c>
      <c r="U59" s="78">
        <f>SUMPRODUCT(LTA!F59:AJ59,LTA!F$102:AJ$102,LTA!F$103:AJ$103)</f>
        <v>18.93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46.08</v>
      </c>
      <c r="Z59" s="75">
        <f>IEX!N59</f>
        <v>0</v>
      </c>
      <c r="AA59" s="117">
        <f>STOA!H59</f>
        <v>150.58000000000001</v>
      </c>
      <c r="AB59" s="117">
        <f>-STOA!N59</f>
        <v>-443.41</v>
      </c>
      <c r="AC59">
        <f t="shared" si="0"/>
        <v>21.200077811654179</v>
      </c>
      <c r="AD59">
        <f t="shared" si="1"/>
        <v>1244.0243789202707</v>
      </c>
      <c r="AE59">
        <f>'IDT-1'!B59</f>
        <v>0</v>
      </c>
      <c r="AF59" s="26"/>
      <c r="AG59">
        <f t="shared" si="2"/>
        <v>1244.0243789202707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-126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13.641922773837667</v>
      </c>
      <c r="F60">
        <f>GT_Spot!P60</f>
        <v>0</v>
      </c>
      <c r="G60">
        <f>PPCL_NG!P60</f>
        <v>45.83</v>
      </c>
      <c r="H60">
        <f>PPCL_Spot!P60</f>
        <v>0</v>
      </c>
      <c r="I60">
        <f>Bawana_NG!P60</f>
        <v>99.62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1023.9244897382872</v>
      </c>
      <c r="P60" s="77">
        <v>114.10999999999999</v>
      </c>
      <c r="Q60" s="77">
        <v>38.04</v>
      </c>
      <c r="R60" s="80">
        <v>25.230249723756906</v>
      </c>
      <c r="S60" s="80">
        <v>0</v>
      </c>
      <c r="T60" s="78">
        <f>SUMPRODUCT(LTA!F60:AJ60,LTA!F$101:AJ$101,LTA!F$103:AJ$103)</f>
        <v>248.22000000000003</v>
      </c>
      <c r="U60" s="78">
        <f>SUMPRODUCT(LTA!F60:AJ60,LTA!F$102:AJ$102,LTA!F$103:AJ$103)</f>
        <v>19.61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28.8</v>
      </c>
      <c r="Z60" s="75">
        <f>IEX!N60</f>
        <v>0</v>
      </c>
      <c r="AA60" s="117">
        <f>STOA!H60</f>
        <v>139.85</v>
      </c>
      <c r="AB60" s="117">
        <f>-STOA!N60</f>
        <v>-443.41</v>
      </c>
      <c r="AC60">
        <f t="shared" si="0"/>
        <v>20.388390333890449</v>
      </c>
      <c r="AD60">
        <f t="shared" si="1"/>
        <v>1261.078271901991</v>
      </c>
      <c r="AE60">
        <f>'IDT-1'!B60</f>
        <v>0</v>
      </c>
      <c r="AF60" s="26"/>
      <c r="AG60">
        <f t="shared" si="2"/>
        <v>1261.078271901991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-72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13.641922773837667</v>
      </c>
      <c r="F61">
        <f>GT_Spot!P61</f>
        <v>0</v>
      </c>
      <c r="G61">
        <f>PPCL_NG!P61</f>
        <v>45.83</v>
      </c>
      <c r="H61">
        <f>PPCL_Spot!P61</f>
        <v>0</v>
      </c>
      <c r="I61">
        <f>Bawana_NG!P61</f>
        <v>99.62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1052.9733860053041</v>
      </c>
      <c r="P61" s="77">
        <v>114.10999999999999</v>
      </c>
      <c r="Q61" s="77">
        <v>38.04</v>
      </c>
      <c r="R61" s="80">
        <v>16.351345291479827</v>
      </c>
      <c r="S61" s="80">
        <v>0</v>
      </c>
      <c r="T61" s="78">
        <f>SUMPRODUCT(LTA!F61:AJ61,LTA!F$101:AJ$101,LTA!F$103:AJ$103)</f>
        <v>236.22</v>
      </c>
      <c r="U61" s="78">
        <f>SUMPRODUCT(LTA!F61:AJ61,LTA!F$102:AJ$102,LTA!F$103:AJ$103)</f>
        <v>19.98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9.6</v>
      </c>
      <c r="Z61" s="75">
        <f>IEX!N61</f>
        <v>0</v>
      </c>
      <c r="AA61" s="117">
        <f>STOA!H61</f>
        <v>134.25</v>
      </c>
      <c r="AB61" s="117">
        <f>-STOA!N61</f>
        <v>-443.41</v>
      </c>
      <c r="AC61">
        <f t="shared" si="0"/>
        <v>20.129886604247623</v>
      </c>
      <c r="AD61">
        <f t="shared" si="1"/>
        <v>1258.0767674663739</v>
      </c>
      <c r="AE61">
        <f>'IDT-1'!B61</f>
        <v>0</v>
      </c>
      <c r="AF61" s="26"/>
      <c r="AG61">
        <f t="shared" si="2"/>
        <v>1258.0767674663739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-59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13.641922773837667</v>
      </c>
      <c r="F62">
        <f>GT_Spot!P62</f>
        <v>0</v>
      </c>
      <c r="G62">
        <f>PPCL_NG!P62</f>
        <v>45.83</v>
      </c>
      <c r="H62">
        <f>PPCL_Spot!P62</f>
        <v>0</v>
      </c>
      <c r="I62">
        <f>Bawana_NG!P62</f>
        <v>99.62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1048.5577356645188</v>
      </c>
      <c r="P62" s="77">
        <v>114.10999999999999</v>
      </c>
      <c r="Q62" s="77">
        <v>38.04</v>
      </c>
      <c r="R62" s="80">
        <v>16.971674565560825</v>
      </c>
      <c r="S62" s="80">
        <v>0</v>
      </c>
      <c r="T62" s="78">
        <f>SUMPRODUCT(LTA!F62:AJ62,LTA!F$101:AJ$101,LTA!F$103:AJ$103)</f>
        <v>223.45</v>
      </c>
      <c r="U62" s="78">
        <f>SUMPRODUCT(LTA!F62:AJ62,LTA!F$102:AJ$102,LTA!F$103:AJ$103)</f>
        <v>20.399999999999999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21.12</v>
      </c>
      <c r="Z62" s="75">
        <f>IEX!N62</f>
        <v>0</v>
      </c>
      <c r="AA62" s="117">
        <f>STOA!H62</f>
        <v>124.24000000000001</v>
      </c>
      <c r="AB62" s="117">
        <f>-STOA!N62</f>
        <v>-443.41</v>
      </c>
      <c r="AC62">
        <f t="shared" si="0"/>
        <v>20.001095778860623</v>
      </c>
      <c r="AD62">
        <f t="shared" si="1"/>
        <v>1243.5702372250564</v>
      </c>
      <c r="AE62">
        <f>'IDT-1'!B62</f>
        <v>0</v>
      </c>
      <c r="AF62" s="26"/>
      <c r="AG62">
        <f t="shared" si="2"/>
        <v>1243.5702372250564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-59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13.641922773837667</v>
      </c>
      <c r="F63">
        <f>GT_Spot!P63</f>
        <v>0</v>
      </c>
      <c r="G63">
        <f>PPCL_NG!P63</f>
        <v>45.83</v>
      </c>
      <c r="H63">
        <f>PPCL_Spot!P63</f>
        <v>0</v>
      </c>
      <c r="I63">
        <f>Bawana_NG!P63</f>
        <v>99.62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995.76040003761477</v>
      </c>
      <c r="P63" s="77">
        <v>114.10999999999999</v>
      </c>
      <c r="Q63" s="77">
        <v>38.04</v>
      </c>
      <c r="R63" s="80">
        <v>16.65954669344427</v>
      </c>
      <c r="S63" s="80">
        <v>0</v>
      </c>
      <c r="T63" s="78">
        <f>SUMPRODUCT(LTA!F63:AJ63,LTA!F$101:AJ$101,LTA!F$103:AJ$103)</f>
        <v>210.5</v>
      </c>
      <c r="U63" s="78">
        <f>SUMPRODUCT(LTA!F63:AJ63,LTA!F$102:AJ$102,LTA!F$103:AJ$103)</f>
        <v>21.36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28.8</v>
      </c>
      <c r="Z63" s="75">
        <f>IEX!N63</f>
        <v>0</v>
      </c>
      <c r="AA63" s="117">
        <f>STOA!H63</f>
        <v>108.07</v>
      </c>
      <c r="AB63" s="117">
        <f>-STOA!N63</f>
        <v>-443.41</v>
      </c>
      <c r="AC63">
        <f t="shared" si="0"/>
        <v>19.246970969802899</v>
      </c>
      <c r="AD63">
        <f t="shared" si="1"/>
        <v>1182.7348985350934</v>
      </c>
      <c r="AE63">
        <f>'IDT-1'!B63</f>
        <v>0</v>
      </c>
      <c r="AF63" s="26"/>
      <c r="AG63">
        <f t="shared" si="2"/>
        <v>1182.7348985350934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-47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13.641922773837667</v>
      </c>
      <c r="F64">
        <f>GT_Spot!P64</f>
        <v>0</v>
      </c>
      <c r="G64">
        <f>PPCL_NG!P64</f>
        <v>44.977171247091377</v>
      </c>
      <c r="H64">
        <f>PPCL_Spot!P64</f>
        <v>0</v>
      </c>
      <c r="I64">
        <f>Bawana_NG!P64</f>
        <v>99.61999999999999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1025.6872140888358</v>
      </c>
      <c r="P64" s="77">
        <v>114.10999999999999</v>
      </c>
      <c r="Q64" s="77">
        <v>38.039999999999992</v>
      </c>
      <c r="R64" s="80">
        <v>16.129653685874409</v>
      </c>
      <c r="S64" s="80">
        <v>0</v>
      </c>
      <c r="T64" s="78">
        <f>SUMPRODUCT(LTA!F64:AJ64,LTA!F$101:AJ$101,LTA!F$103:AJ$103)</f>
        <v>193.29</v>
      </c>
      <c r="U64" s="78">
        <f>SUMPRODUCT(LTA!F64:AJ64,LTA!F$102:AJ$102,LTA!F$103:AJ$103)</f>
        <v>21.77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97.35</v>
      </c>
      <c r="AB64" s="117">
        <f>-STOA!N64</f>
        <v>-443.41</v>
      </c>
      <c r="AC64">
        <f t="shared" si="0"/>
        <v>18.993664854439235</v>
      </c>
      <c r="AD64">
        <f t="shared" si="1"/>
        <v>1156.2122969411998</v>
      </c>
      <c r="AE64">
        <f>'IDT-1'!B64</f>
        <v>38</v>
      </c>
      <c r="AF64" s="26"/>
      <c r="AG64">
        <f t="shared" si="2"/>
        <v>1194.2122969411998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-46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13.641922773837667</v>
      </c>
      <c r="F65">
        <f>GT_Spot!P65</f>
        <v>0</v>
      </c>
      <c r="G65">
        <f>PPCL_NG!P65</f>
        <v>46.677171080540575</v>
      </c>
      <c r="H65">
        <f>PPCL_Spot!P65</f>
        <v>0</v>
      </c>
      <c r="I65">
        <f>Bawana_NG!P65</f>
        <v>99.61999999999999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1056.6829896679446</v>
      </c>
      <c r="P65" s="77">
        <v>114.10999999999999</v>
      </c>
      <c r="Q65" s="77">
        <v>38.039999999999992</v>
      </c>
      <c r="R65" s="80">
        <v>15.328975609756096</v>
      </c>
      <c r="S65" s="80">
        <v>0</v>
      </c>
      <c r="T65" s="78">
        <f>SUMPRODUCT(LTA!F65:AJ65,LTA!F$101:AJ$101,LTA!F$103:AJ$103)</f>
        <v>187.42000000000002</v>
      </c>
      <c r="U65" s="78">
        <f>SUMPRODUCT(LTA!F65:AJ65,LTA!F$102:AJ$102,LTA!F$103:AJ$103)</f>
        <v>20.420000000000002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82.74</v>
      </c>
      <c r="AB65" s="117">
        <f>-STOA!N65</f>
        <v>-443.41</v>
      </c>
      <c r="AC65">
        <f t="shared" si="0"/>
        <v>19.490631577020892</v>
      </c>
      <c r="AD65">
        <f t="shared" si="1"/>
        <v>1119.7804275550579</v>
      </c>
      <c r="AE65">
        <f>'IDT-1'!B65</f>
        <v>47</v>
      </c>
      <c r="AF65" s="26"/>
      <c r="AG65">
        <f t="shared" si="2"/>
        <v>1166.7804275550579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-92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13.641922773837667</v>
      </c>
      <c r="F66">
        <f>GT_Spot!P66</f>
        <v>0</v>
      </c>
      <c r="G66">
        <f>PPCL_NG!P66</f>
        <v>45.83</v>
      </c>
      <c r="H66">
        <f>PPCL_Spot!P66</f>
        <v>0</v>
      </c>
      <c r="I66">
        <f>Bawana_NG!P66</f>
        <v>99.61999999999999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1037.7375394993644</v>
      </c>
      <c r="P66" s="77">
        <v>114.10999999999999</v>
      </c>
      <c r="Q66" s="77">
        <v>38.039999999999992</v>
      </c>
      <c r="R66" s="80">
        <v>16.71578558225508</v>
      </c>
      <c r="S66" s="80">
        <v>0</v>
      </c>
      <c r="T66" s="78">
        <f>SUMPRODUCT(LTA!F66:AJ66,LTA!F$101:AJ$101,LTA!F$103:AJ$103)</f>
        <v>167.06000000000003</v>
      </c>
      <c r="U66" s="78">
        <f>SUMPRODUCT(LTA!F66:AJ66,LTA!F$102:AJ$102,LTA!F$103:AJ$103)</f>
        <v>21.29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80.61999999999999</v>
      </c>
      <c r="AB66" s="117">
        <f>-STOA!N66</f>
        <v>-443.41</v>
      </c>
      <c r="AC66">
        <f t="shared" si="0"/>
        <v>18.667951679110267</v>
      </c>
      <c r="AD66">
        <f t="shared" si="1"/>
        <v>1133.5872961763466</v>
      </c>
      <c r="AE66">
        <f>'IDT-1'!B66</f>
        <v>48</v>
      </c>
      <c r="AF66" s="26"/>
      <c r="AG66">
        <f t="shared" si="2"/>
        <v>1181.5872961763466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-39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13.641922773837667</v>
      </c>
      <c r="F67">
        <f>GT_Spot!P67</f>
        <v>0</v>
      </c>
      <c r="G67">
        <f>PPCL_NG!P67</f>
        <v>45.83</v>
      </c>
      <c r="H67">
        <f>PPCL_Spot!P67</f>
        <v>0</v>
      </c>
      <c r="I67">
        <f>Bawana_NG!P67</f>
        <v>99.61999999999999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1040.5364867038177</v>
      </c>
      <c r="P67" s="77">
        <v>114.10999999999999</v>
      </c>
      <c r="Q67" s="77">
        <v>38.039999999999992</v>
      </c>
      <c r="R67" s="80">
        <v>17.092712348322628</v>
      </c>
      <c r="S67" s="80">
        <v>0</v>
      </c>
      <c r="T67" s="78">
        <f>SUMPRODUCT(LTA!F67:AJ67,LTA!F$101:AJ$101,LTA!F$103:AJ$103)</f>
        <v>143.36000000000001</v>
      </c>
      <c r="U67" s="78">
        <f>SUMPRODUCT(LTA!F67:AJ67,LTA!F$102:AJ$102,LTA!F$103:AJ$103)</f>
        <v>21.869999999999997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72.12</v>
      </c>
      <c r="AB67" s="117">
        <f>-STOA!N67</f>
        <v>-443.41</v>
      </c>
      <c r="AC67">
        <f t="shared" ref="AC67:AC71" si="3">SUMIF(B67:AB67,"&gt;0")*$AC$2-SUMIF(B67:AB67,"&lt;0")*($AC$2/(1-$AC$2))+SUMIF(AI67:AN67,"&gt;0")*$AC$2-SUMIF(AI67:AN67,"&lt;0")*($AC$2/(1-$AC$2))</f>
        <v>18.959209148904762</v>
      </c>
      <c r="AD67">
        <f t="shared" si="1"/>
        <v>1043.8519126770727</v>
      </c>
      <c r="AE67">
        <f>'IDT-1'!B67</f>
        <v>54</v>
      </c>
      <c r="AF67" s="26"/>
      <c r="AG67">
        <f t="shared" si="2"/>
        <v>1097.8519126770727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13.641922773837667</v>
      </c>
      <c r="F68">
        <f>GT_Spot!P68</f>
        <v>0</v>
      </c>
      <c r="G68">
        <f>PPCL_NG!P68</f>
        <v>45.83</v>
      </c>
      <c r="H68">
        <f>PPCL_Spot!P68</f>
        <v>0</v>
      </c>
      <c r="I68">
        <f>Bawana_NG!P68</f>
        <v>99.61999999999999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1081.4947963679226</v>
      </c>
      <c r="P68" s="77">
        <v>114.10560794426696</v>
      </c>
      <c r="Q68" s="77">
        <v>38.035607897471422</v>
      </c>
      <c r="R68" s="80">
        <v>17.29048545067424</v>
      </c>
      <c r="S68" s="80">
        <v>0</v>
      </c>
      <c r="T68" s="78">
        <f>SUMPRODUCT(LTA!F68:AJ68,LTA!F$101:AJ$101,LTA!F$103:AJ$103)</f>
        <v>117.31</v>
      </c>
      <c r="U68" s="78">
        <f>SUMPRODUCT(LTA!F68:AJ68,LTA!F$102:AJ$102,LTA!F$103:AJ$103)</f>
        <v>22.59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54.11</v>
      </c>
      <c r="AB68" s="117">
        <f>-STOA!N68</f>
        <v>-443.41</v>
      </c>
      <c r="AC68">
        <f t="shared" si="3"/>
        <v>18.860010228957123</v>
      </c>
      <c r="AD68">
        <f t="shared" ref="AD68:AD98" si="4">SUM(B68:AB68,AI68:AR68)-AC68</f>
        <v>1050.7584102052153</v>
      </c>
      <c r="AE68">
        <f>'IDT-1'!B68</f>
        <v>87</v>
      </c>
      <c r="AF68" s="26"/>
      <c r="AG68">
        <f t="shared" ref="AG68:AG98" si="5">SUM(AD68:AF68)</f>
        <v>1137.7584102052153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-91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13.641922773837667</v>
      </c>
      <c r="F69">
        <f>GT_Spot!P69</f>
        <v>0</v>
      </c>
      <c r="G69">
        <f>PPCL_NG!P69</f>
        <v>45.83</v>
      </c>
      <c r="H69">
        <f>PPCL_Spot!P69</f>
        <v>0</v>
      </c>
      <c r="I69">
        <f>Bawana_NG!P69</f>
        <v>99.61999999999999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1053.9169003646352</v>
      </c>
      <c r="P69" s="77">
        <v>114.10560794426696</v>
      </c>
      <c r="Q69" s="77">
        <v>38.035607897471422</v>
      </c>
      <c r="R69" s="80">
        <v>17.459627001155305</v>
      </c>
      <c r="S69" s="80">
        <v>0</v>
      </c>
      <c r="T69" s="78">
        <f>SUMPRODUCT(LTA!F69:AJ69,LTA!F$101:AJ$101,LTA!F$103:AJ$103)</f>
        <v>92.79000000000002</v>
      </c>
      <c r="U69" s="78">
        <f>SUMPRODUCT(LTA!F69:AJ69,LTA!F$102:AJ$102,LTA!F$103:AJ$103)</f>
        <v>23.770000000000003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47.33</v>
      </c>
      <c r="AB69" s="117">
        <f>-STOA!N69</f>
        <v>-443.41</v>
      </c>
      <c r="AC69">
        <f t="shared" si="3"/>
        <v>18.407025954905599</v>
      </c>
      <c r="AD69">
        <f t="shared" si="4"/>
        <v>987.68264002646072</v>
      </c>
      <c r="AE69">
        <f>'IDT-1'!B69</f>
        <v>115</v>
      </c>
      <c r="AF69" s="26"/>
      <c r="AG69">
        <f t="shared" si="5"/>
        <v>1102.6826400264608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13.641922773837667</v>
      </c>
      <c r="F70">
        <f>GT_Spot!P70</f>
        <v>0</v>
      </c>
      <c r="G70">
        <f>PPCL_NG!P70</f>
        <v>45.83</v>
      </c>
      <c r="H70">
        <f>PPCL_Spot!P70</f>
        <v>0</v>
      </c>
      <c r="I70">
        <f>Bawana_NG!P70</f>
        <v>99.61999999999999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1089.6912651830125</v>
      </c>
      <c r="P70" s="77">
        <v>114.10560794426696</v>
      </c>
      <c r="Q70" s="77">
        <v>38.035607897471422</v>
      </c>
      <c r="R70" s="80">
        <v>15.559208177368273</v>
      </c>
      <c r="S70" s="80">
        <v>0</v>
      </c>
      <c r="T70" s="78">
        <f>SUMPRODUCT(LTA!F70:AJ70,LTA!F$101:AJ$101,LTA!F$103:AJ$103)</f>
        <v>68.599999999999994</v>
      </c>
      <c r="U70" s="78">
        <f>SUMPRODUCT(LTA!F70:AJ70,LTA!F$102:AJ$102,LTA!F$103:AJ$103)</f>
        <v>33.04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41.16</v>
      </c>
      <c r="AB70" s="117">
        <f>-STOA!N70</f>
        <v>-443.41</v>
      </c>
      <c r="AC70">
        <f t="shared" si="3"/>
        <v>18.315327746647501</v>
      </c>
      <c r="AD70">
        <f t="shared" si="4"/>
        <v>1023.5582842293092</v>
      </c>
      <c r="AE70">
        <f>'IDT-1'!B70</f>
        <v>138</v>
      </c>
      <c r="AF70" s="26"/>
      <c r="AG70">
        <f t="shared" si="5"/>
        <v>1161.5582842293093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-74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13.641922773837667</v>
      </c>
      <c r="F71">
        <f>GT_Spot!P71</f>
        <v>0</v>
      </c>
      <c r="G71">
        <f>PPCL_NG!P71</f>
        <v>44.977171247091377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1166.7097292242297</v>
      </c>
      <c r="P71" s="77">
        <v>114.10560794426696</v>
      </c>
      <c r="Q71" s="77">
        <v>38.035607897471422</v>
      </c>
      <c r="R71" s="80">
        <v>5.7000000000000011</v>
      </c>
      <c r="S71" s="80">
        <v>0</v>
      </c>
      <c r="T71" s="78">
        <f>SUMPRODUCT(LTA!F71:AJ71,LTA!F$101:AJ$101,LTA!F$103:AJ$103)</f>
        <v>49.05</v>
      </c>
      <c r="U71" s="78">
        <f>SUMPRODUCT(LTA!F71:AJ71,LTA!F$102:AJ$102,LTA!F$103:AJ$103)</f>
        <v>33.81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66.03</v>
      </c>
      <c r="AB71" s="117">
        <f>-STOA!N71</f>
        <v>-443.41</v>
      </c>
      <c r="AC71">
        <f t="shared" si="3"/>
        <v>19.467347701511102</v>
      </c>
      <c r="AD71">
        <f t="shared" si="4"/>
        <v>1036.802691385386</v>
      </c>
      <c r="AE71">
        <f>'IDT-1'!B71</f>
        <v>130</v>
      </c>
      <c r="AF71" s="26"/>
      <c r="AG71">
        <f t="shared" si="5"/>
        <v>1166.802691385386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-132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13.641922773837667</v>
      </c>
      <c r="F72">
        <f>GT_Spot!P72</f>
        <v>0</v>
      </c>
      <c r="G72">
        <f>PPCL_NG!P72</f>
        <v>46.677171080540575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1151.6351691367713</v>
      </c>
      <c r="P72" s="77">
        <v>114.10560794426696</v>
      </c>
      <c r="Q72" s="77">
        <v>38.035607897471422</v>
      </c>
      <c r="R72" s="80">
        <v>1.2300000000000002</v>
      </c>
      <c r="S72" s="80">
        <v>0</v>
      </c>
      <c r="T72" s="78">
        <f>SUMPRODUCT(LTA!F72:AJ72,LTA!F$101:AJ$101,LTA!F$103:AJ$103)</f>
        <v>31.830000000000002</v>
      </c>
      <c r="U72" s="78">
        <f>SUMPRODUCT(LTA!F72:AJ72,LTA!F$102:AJ$102,LTA!F$103:AJ$103)</f>
        <v>33.980000000000004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62.580000000000005</v>
      </c>
      <c r="AB72" s="117">
        <f>-STOA!N72</f>
        <v>-443.41</v>
      </c>
      <c r="AC72">
        <f>SUMIF(B72:AB72,"&gt;0")*$AC$2-SUMIF(B72:AB72,"&lt;0")*($AC$2/(1-$AC$2))+SUMIF(AI72:AN72,"&gt;0")*$AC$2-SUMIF(AI72:AN72,"&lt;0")*($AC$2/(1-$AC$2))</f>
        <v>18.81918110799899</v>
      </c>
      <c r="AD72">
        <f t="shared" si="4"/>
        <v>1034.1062977248889</v>
      </c>
      <c r="AE72">
        <f>'IDT-1'!B72</f>
        <v>177</v>
      </c>
      <c r="AF72" s="26"/>
      <c r="AG72">
        <f t="shared" si="5"/>
        <v>1211.1062977248889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-97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13.641922773837667</v>
      </c>
      <c r="F73">
        <f>GT_Spot!P73</f>
        <v>0</v>
      </c>
      <c r="G73">
        <f>PPCL_NG!P73</f>
        <v>45.83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1244.1617694447484</v>
      </c>
      <c r="P73" s="77">
        <v>114.10560794426696</v>
      </c>
      <c r="Q73" s="77">
        <v>38.04</v>
      </c>
      <c r="R73" s="80">
        <v>0</v>
      </c>
      <c r="S73" s="80">
        <v>0</v>
      </c>
      <c r="T73" s="78">
        <f>SUMPRODUCT(LTA!F73:AJ73,LTA!F$101:AJ$101,LTA!F$103:AJ$103)</f>
        <v>17.3</v>
      </c>
      <c r="U73" s="78">
        <f>SUMPRODUCT(LTA!F73:AJ73,LTA!F$102:AJ$102,LTA!F$103:AJ$103)</f>
        <v>33.880000000000003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60.180000000000007</v>
      </c>
      <c r="AB73" s="117">
        <f>-STOA!N73</f>
        <v>-443.41</v>
      </c>
      <c r="AC73">
        <f t="shared" ref="AC73:AC98" si="6">SUMIF(B73:AB73,"&gt;0")*$AC$2-SUMIF(B73:AB73,"&lt;0")*($AC$2/(1-$AC$2))+SUMIF(AI73:AN73,"&gt;0")*$AC$2-SUMIF(AI73:AN73,"&lt;0")*($AC$2/(1-$AC$2))</f>
        <v>19.900338984290254</v>
      </c>
      <c r="AD73">
        <f t="shared" si="4"/>
        <v>1057.4489611785627</v>
      </c>
      <c r="AE73">
        <f>'IDT-1'!B73</f>
        <v>175</v>
      </c>
      <c r="AF73" s="26"/>
      <c r="AG73">
        <f t="shared" si="5"/>
        <v>1232.4489611785627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-146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13.641922773837667</v>
      </c>
      <c r="F74">
        <f>GT_Spot!P74</f>
        <v>0</v>
      </c>
      <c r="G74">
        <f>PPCL_NG!P74</f>
        <v>45.83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1252.1098985371318</v>
      </c>
      <c r="P74" s="77">
        <v>114.10560794426696</v>
      </c>
      <c r="Q74" s="77">
        <v>38.04</v>
      </c>
      <c r="R74" s="80">
        <v>0</v>
      </c>
      <c r="S74" s="80">
        <v>0</v>
      </c>
      <c r="T74" s="78">
        <f>SUMPRODUCT(LTA!F74:AJ74,LTA!F$101:AJ$101,LTA!F$103:AJ$103)</f>
        <v>5.53</v>
      </c>
      <c r="U74" s="78">
        <f>SUMPRODUCT(LTA!F74:AJ74,LTA!F$102:AJ$102,LTA!F$103:AJ$103)</f>
        <v>34.43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88.970000000000013</v>
      </c>
      <c r="AB74" s="117">
        <f>-STOA!N74</f>
        <v>-443.41</v>
      </c>
      <c r="AC74">
        <f t="shared" si="6"/>
        <v>20.089386010214444</v>
      </c>
      <c r="AD74">
        <f t="shared" si="4"/>
        <v>1086.778043245022</v>
      </c>
      <c r="AE74">
        <f>'IDT-1'!B74</f>
        <v>164</v>
      </c>
      <c r="AF74" s="26"/>
      <c r="AG74">
        <f t="shared" si="5"/>
        <v>1250.778043245022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-142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13.748778565799844</v>
      </c>
      <c r="F75">
        <f>GT_Spot!P75</f>
        <v>0</v>
      </c>
      <c r="G75">
        <f>PPCL_NG!P75</f>
        <v>45.83</v>
      </c>
      <c r="H75">
        <f>PPCL_Spot!P75</f>
        <v>0</v>
      </c>
      <c r="I75">
        <f>Bawana_NG!P75</f>
        <v>99.61999999999999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1177.448583321132</v>
      </c>
      <c r="P75" s="77">
        <v>114.10560794426696</v>
      </c>
      <c r="Q75" s="77">
        <v>38.04</v>
      </c>
      <c r="R75" s="80">
        <v>0</v>
      </c>
      <c r="S75" s="80">
        <v>0</v>
      </c>
      <c r="T75" s="78">
        <f>SUMPRODUCT(LTA!F75:AJ75,LTA!F$101:AJ$101,LTA!F$103:AJ$103)</f>
        <v>2.41</v>
      </c>
      <c r="U75" s="78">
        <f>SUMPRODUCT(LTA!F75:AJ75,LTA!F$102:AJ$102,LTA!F$103:AJ$103)</f>
        <v>35.730000000000004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28.949999999999996</v>
      </c>
      <c r="AB75" s="117">
        <f>-STOA!N75</f>
        <v>-194.7</v>
      </c>
      <c r="AC75">
        <f t="shared" si="6"/>
        <v>16.78757320150406</v>
      </c>
      <c r="AD75">
        <f t="shared" si="4"/>
        <v>1190.3953966296947</v>
      </c>
      <c r="AE75">
        <f>'IDT-1'!B75</f>
        <v>0</v>
      </c>
      <c r="AF75" s="26"/>
      <c r="AG75">
        <f t="shared" si="5"/>
        <v>1190.3953966296947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-154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13.748778565799844</v>
      </c>
      <c r="F76">
        <f>GT_Spot!P76</f>
        <v>0</v>
      </c>
      <c r="G76">
        <f>PPCL_NG!P76</f>
        <v>45.83</v>
      </c>
      <c r="H76">
        <f>PPCL_Spot!P76</f>
        <v>0</v>
      </c>
      <c r="I76">
        <f>Bawana_NG!P76</f>
        <v>99.61999999999999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1190.7466970592513</v>
      </c>
      <c r="P76" s="77">
        <v>114.10560794426696</v>
      </c>
      <c r="Q76" s="77">
        <v>38.035607897471422</v>
      </c>
      <c r="R76" s="80">
        <v>0</v>
      </c>
      <c r="S76" s="80">
        <v>0</v>
      </c>
      <c r="T76" s="78">
        <f>SUMPRODUCT(LTA!F76:AJ76,LTA!F$101:AJ$101,LTA!F$103:AJ$103)</f>
        <v>0.9</v>
      </c>
      <c r="U76" s="78">
        <f>SUMPRODUCT(LTA!F76:AJ76,LTA!F$102:AJ$102,LTA!F$103:AJ$103)</f>
        <v>37.26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28.569999999999997</v>
      </c>
      <c r="AB76" s="117">
        <f>-STOA!N76</f>
        <v>-194.7</v>
      </c>
      <c r="AC76">
        <f t="shared" si="6"/>
        <v>16.794852421630914</v>
      </c>
      <c r="AD76">
        <f t="shared" si="4"/>
        <v>1215.3218390451586</v>
      </c>
      <c r="AE76">
        <f>'IDT-1'!B76</f>
        <v>0</v>
      </c>
      <c r="AF76" s="26"/>
      <c r="AG76">
        <f t="shared" si="5"/>
        <v>1215.3218390451586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-142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13.453250606959806</v>
      </c>
      <c r="F77">
        <f>GT_Spot!P77</f>
        <v>0</v>
      </c>
      <c r="G77">
        <f>PPCL_NG!P77</f>
        <v>45.83</v>
      </c>
      <c r="H77">
        <f>PPCL_Spot!P77</f>
        <v>0</v>
      </c>
      <c r="I77">
        <f>Bawana_NG!P77</f>
        <v>99.61999999999999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1182.6197285020148</v>
      </c>
      <c r="P77" s="77">
        <v>114.10560794426696</v>
      </c>
      <c r="Q77" s="77">
        <v>38.035607897471422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37.980000000000004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28.569999999999997</v>
      </c>
      <c r="AB77" s="117">
        <f>-STOA!N77</f>
        <v>-194.7</v>
      </c>
      <c r="AC77">
        <f t="shared" si="6"/>
        <v>16.071663143169179</v>
      </c>
      <c r="AD77">
        <f t="shared" si="4"/>
        <v>1280.5125318075436</v>
      </c>
      <c r="AE77">
        <f>'IDT-1'!B77</f>
        <v>0</v>
      </c>
      <c r="AF77" s="26"/>
      <c r="AG77">
        <f t="shared" si="5"/>
        <v>1280.5125318075436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-69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13.104720798489344</v>
      </c>
      <c r="F78">
        <f>GT_Spot!P78</f>
        <v>0</v>
      </c>
      <c r="G78">
        <f>PPCL_NG!P78</f>
        <v>45.83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1171.3058126541512</v>
      </c>
      <c r="P78" s="77">
        <v>114.10560794426696</v>
      </c>
      <c r="Q78" s="77">
        <v>38.035607897471422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38.799999999999997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28.569999999999997</v>
      </c>
      <c r="AB78" s="117">
        <f>-STOA!N78</f>
        <v>-194.7</v>
      </c>
      <c r="AC78">
        <f t="shared" si="6"/>
        <v>16.144318044315149</v>
      </c>
      <c r="AD78">
        <f t="shared" si="4"/>
        <v>1250.5274312500635</v>
      </c>
      <c r="AE78">
        <f>'IDT-1'!B78</f>
        <v>11</v>
      </c>
      <c r="AF78" s="26"/>
      <c r="AG78">
        <f t="shared" si="5"/>
        <v>1261.5274312500635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-88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13.104720798489344</v>
      </c>
      <c r="F79">
        <f>GT_Spot!P79</f>
        <v>0</v>
      </c>
      <c r="G79">
        <f>PPCL_NG!P79</f>
        <v>45.83</v>
      </c>
      <c r="H79">
        <f>PPCL_Spot!P79</f>
        <v>0</v>
      </c>
      <c r="I79">
        <f>Bawana_NG!P79</f>
        <v>99.620033503653033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1046.6383291978734</v>
      </c>
      <c r="P79" s="77">
        <v>114.10560794426696</v>
      </c>
      <c r="Q79" s="77">
        <v>38.035607897471422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39.47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28.569999999999997</v>
      </c>
      <c r="AB79" s="117">
        <f>-STOA!N79</f>
        <v>-153.12</v>
      </c>
      <c r="AC79">
        <f t="shared" si="6"/>
        <v>14.177934673594038</v>
      </c>
      <c r="AD79">
        <f t="shared" si="4"/>
        <v>1227.0763646681601</v>
      </c>
      <c r="AE79">
        <f>'IDT-1'!B79</f>
        <v>18</v>
      </c>
      <c r="AF79" s="26"/>
      <c r="AG79">
        <f t="shared" si="5"/>
        <v>1245.0763646681601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-31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13.104720798489344</v>
      </c>
      <c r="F80">
        <f>GT_Spot!P80</f>
        <v>0</v>
      </c>
      <c r="G80">
        <f>PPCL_NG!P80</f>
        <v>45.83</v>
      </c>
      <c r="H80">
        <f>PPCL_Spot!P80</f>
        <v>0</v>
      </c>
      <c r="I80">
        <f>Bawana_NG!P80</f>
        <v>99.61999999999999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1047.0149021767954</v>
      </c>
      <c r="P80" s="77">
        <v>114.10560794426696</v>
      </c>
      <c r="Q80" s="77">
        <v>38.035607897471422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39.42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28.569999999999997</v>
      </c>
      <c r="AB80" s="117">
        <f>-STOA!N80</f>
        <v>-153.12</v>
      </c>
      <c r="AC80">
        <f t="shared" si="6"/>
        <v>14.385005153986897</v>
      </c>
      <c r="AD80">
        <f t="shared" si="4"/>
        <v>1204.1958336630362</v>
      </c>
      <c r="AE80">
        <f>'IDT-1'!B80</f>
        <v>32</v>
      </c>
      <c r="AF80" s="26"/>
      <c r="AG80">
        <f t="shared" si="5"/>
        <v>1236.1958336630362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-54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13.104720798489344</v>
      </c>
      <c r="F81">
        <f>GT_Spot!P81</f>
        <v>0</v>
      </c>
      <c r="G81">
        <f>PPCL_NG!P81</f>
        <v>45.26</v>
      </c>
      <c r="H81">
        <f>PPCL_Spot!P81</f>
        <v>0</v>
      </c>
      <c r="I81">
        <f>Bawana_NG!P81</f>
        <v>99.61999999999999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1031.641622100602</v>
      </c>
      <c r="P81" s="77">
        <v>114.10560794426696</v>
      </c>
      <c r="Q81" s="77">
        <v>38.035607897471422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39.739999999999995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28.569999999999997</v>
      </c>
      <c r="AB81" s="117">
        <f>-STOA!N81</f>
        <v>-153.12</v>
      </c>
      <c r="AC81">
        <f t="shared" si="6"/>
        <v>14.265276544360788</v>
      </c>
      <c r="AD81">
        <f t="shared" si="4"/>
        <v>1186.692282196469</v>
      </c>
      <c r="AE81">
        <f>'IDT-1'!B81</f>
        <v>52</v>
      </c>
      <c r="AF81" s="26"/>
      <c r="AG81">
        <f t="shared" si="5"/>
        <v>1238.692282196469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-56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13.104720798489344</v>
      </c>
      <c r="F82">
        <f>GT_Spot!P82</f>
        <v>0</v>
      </c>
      <c r="G82">
        <f>PPCL_NG!P82</f>
        <v>46.4</v>
      </c>
      <c r="H82">
        <f>PPCL_Spot!P82</f>
        <v>0</v>
      </c>
      <c r="I82">
        <f>Bawana_NG!P82</f>
        <v>99.61999999999999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1004.652645154351</v>
      </c>
      <c r="P82" s="77">
        <v>114.10560794426696</v>
      </c>
      <c r="Q82" s="77">
        <v>38.035607897471422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29.76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28.569999999999997</v>
      </c>
      <c r="AB82" s="117">
        <f>-STOA!N82</f>
        <v>-153.12</v>
      </c>
      <c r="AC82">
        <f t="shared" si="6"/>
        <v>13.577100191301577</v>
      </c>
      <c r="AD82">
        <f t="shared" si="4"/>
        <v>1193.5514816032771</v>
      </c>
      <c r="AE82">
        <f>'IDT-1'!B82</f>
        <v>27</v>
      </c>
      <c r="AF82" s="26"/>
      <c r="AG82">
        <f t="shared" si="5"/>
        <v>1220.5514816032771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-14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13.104720798489344</v>
      </c>
      <c r="F83">
        <f>GT_Spot!P83</f>
        <v>0</v>
      </c>
      <c r="G83">
        <f>PPCL_NG!P83</f>
        <v>45.83</v>
      </c>
      <c r="H83">
        <f>PPCL_Spot!P83</f>
        <v>0</v>
      </c>
      <c r="I83">
        <f>Bawana_NG!P83</f>
        <v>99.62003016401836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955.09141696060431</v>
      </c>
      <c r="P83" s="77">
        <v>114.10560794426696</v>
      </c>
      <c r="Q83" s="77">
        <v>38.035607897471422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28.18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28.47</v>
      </c>
      <c r="AB83" s="117">
        <f>-STOA!N83</f>
        <v>-153.12</v>
      </c>
      <c r="AC83">
        <f t="shared" si="6"/>
        <v>13.444699863329232</v>
      </c>
      <c r="AD83">
        <f t="shared" si="4"/>
        <v>1206.7626839015213</v>
      </c>
      <c r="AE83">
        <f>'IDT-1'!B83</f>
        <v>26</v>
      </c>
      <c r="AF83" s="26"/>
      <c r="AG83">
        <f t="shared" si="5"/>
        <v>1232.7626839015213</v>
      </c>
      <c r="AI83" s="75">
        <f>PXIL!H83</f>
        <v>0</v>
      </c>
      <c r="AJ83" s="75">
        <f>PXIL!N83</f>
        <v>0</v>
      </c>
      <c r="AK83" s="75">
        <f>RTM_IEX!H83</f>
        <v>50.89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13.104720798489344</v>
      </c>
      <c r="F84">
        <f>GT_Spot!P84</f>
        <v>0</v>
      </c>
      <c r="G84">
        <f>PPCL_NG!P84</f>
        <v>45.83</v>
      </c>
      <c r="H84">
        <f>PPCL_Spot!P84</f>
        <v>0</v>
      </c>
      <c r="I84">
        <f>Bawana_NG!P84</f>
        <v>93.728494623655919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980.85402910662754</v>
      </c>
      <c r="P84" s="77">
        <v>114.10560794426696</v>
      </c>
      <c r="Q84" s="77">
        <v>38.035607897471422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27.17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28.47</v>
      </c>
      <c r="AB84" s="117">
        <f>-STOA!N84</f>
        <v>-153.12</v>
      </c>
      <c r="AC84">
        <f t="shared" si="6"/>
        <v>13.162845337459048</v>
      </c>
      <c r="AD84">
        <f t="shared" si="4"/>
        <v>1175.0156150330524</v>
      </c>
      <c r="AE84">
        <f>'IDT-1'!B84</f>
        <v>22</v>
      </c>
      <c r="AF84" s="26"/>
      <c r="AG84">
        <f t="shared" si="5"/>
        <v>1197.0156150330524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13.104720798489344</v>
      </c>
      <c r="F85">
        <f>GT_Spot!P85</f>
        <v>0</v>
      </c>
      <c r="G85">
        <f>PPCL_NG!P85</f>
        <v>45.83</v>
      </c>
      <c r="H85">
        <f>PPCL_Spot!P85</f>
        <v>0</v>
      </c>
      <c r="I85">
        <f>Bawana_NG!P85</f>
        <v>99.61999999999999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1012.6681493086277</v>
      </c>
      <c r="P85" s="77">
        <v>114.10560794426696</v>
      </c>
      <c r="Q85" s="77">
        <v>38.039999999999992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26.14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28.47</v>
      </c>
      <c r="AB85" s="117">
        <f>-STOA!N85</f>
        <v>-153.12</v>
      </c>
      <c r="AC85">
        <f t="shared" si="6"/>
        <v>13.485629493050727</v>
      </c>
      <c r="AD85">
        <f t="shared" si="4"/>
        <v>1211.3728485583331</v>
      </c>
      <c r="AE85">
        <f>'IDT-1'!B85</f>
        <v>0</v>
      </c>
      <c r="AF85" s="26"/>
      <c r="AG85">
        <f t="shared" si="5"/>
        <v>1211.3728485583331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13.104720798489344</v>
      </c>
      <c r="F86">
        <f>GT_Spot!P86</f>
        <v>0</v>
      </c>
      <c r="G86">
        <f>PPCL_NG!P86</f>
        <v>45.83</v>
      </c>
      <c r="H86">
        <f>PPCL_Spot!P86</f>
        <v>0</v>
      </c>
      <c r="I86">
        <f>Bawana_NG!P86</f>
        <v>99.620019389725556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968.24129133850442</v>
      </c>
      <c r="P86" s="77">
        <v>114.10560794426696</v>
      </c>
      <c r="Q86" s="77">
        <v>38.039999999999992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25.67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28.47</v>
      </c>
      <c r="AB86" s="117">
        <f>-STOA!N86</f>
        <v>-153.12</v>
      </c>
      <c r="AC86">
        <f t="shared" si="6"/>
        <v>13.090537313543228</v>
      </c>
      <c r="AD86">
        <f t="shared" si="4"/>
        <v>1166.8711021574431</v>
      </c>
      <c r="AE86">
        <f>'IDT-1'!B86</f>
        <v>0</v>
      </c>
      <c r="AF86" s="26"/>
      <c r="AG86">
        <f t="shared" si="5"/>
        <v>1166.8711021574431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13.104720798489344</v>
      </c>
      <c r="F87">
        <f>GT_Spot!P87</f>
        <v>0</v>
      </c>
      <c r="G87">
        <f>PPCL_NG!P87</f>
        <v>46.4</v>
      </c>
      <c r="H87">
        <f>PPCL_Spot!P87</f>
        <v>0</v>
      </c>
      <c r="I87">
        <f>Bawana_NG!P87</f>
        <v>99.62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921.29620464085792</v>
      </c>
      <c r="P87" s="77">
        <v>114.10560794426696</v>
      </c>
      <c r="Q87" s="77">
        <v>38.039999999999992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25.15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28.459999999999997</v>
      </c>
      <c r="AB87" s="117">
        <f>-STOA!N87</f>
        <v>-153.12</v>
      </c>
      <c r="AC87">
        <f t="shared" si="6"/>
        <v>13.370596379974353</v>
      </c>
      <c r="AD87">
        <f t="shared" si="4"/>
        <v>1198.41593700364</v>
      </c>
      <c r="AE87">
        <f>'IDT-1'!B87</f>
        <v>0</v>
      </c>
      <c r="AF87" s="26"/>
      <c r="AG87">
        <f t="shared" si="5"/>
        <v>1198.41593700364</v>
      </c>
      <c r="AI87" s="75">
        <f>PXIL!H87</f>
        <v>0</v>
      </c>
      <c r="AJ87" s="75">
        <f>PXIL!N87</f>
        <v>0</v>
      </c>
      <c r="AK87" s="75">
        <f>RTM_IEX!H87</f>
        <v>78.73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13.104720798489344</v>
      </c>
      <c r="F88">
        <f>GT_Spot!P88</f>
        <v>0</v>
      </c>
      <c r="G88">
        <f>PPCL_NG!P88</f>
        <v>45.26</v>
      </c>
      <c r="H88">
        <f>PPCL_Spot!P88</f>
        <v>0</v>
      </c>
      <c r="I88">
        <f>Bawana_NG!P88</f>
        <v>99.62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924.17644960147913</v>
      </c>
      <c r="P88" s="77">
        <v>114.10560794426696</v>
      </c>
      <c r="Q88" s="77">
        <v>38.039999999999992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24.07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28.459999999999997</v>
      </c>
      <c r="AB88" s="117">
        <f>-STOA!N88</f>
        <v>-153.12</v>
      </c>
      <c r="AC88">
        <f t="shared" si="6"/>
        <v>13.01314253562782</v>
      </c>
      <c r="AD88">
        <f t="shared" si="4"/>
        <v>1158.1536358086078</v>
      </c>
      <c r="AE88">
        <f>'IDT-1'!B88</f>
        <v>0</v>
      </c>
      <c r="AF88" s="26"/>
      <c r="AG88">
        <f t="shared" si="5"/>
        <v>1158.1536358086078</v>
      </c>
      <c r="AI88" s="75">
        <f>PXIL!H88</f>
        <v>0</v>
      </c>
      <c r="AJ88" s="75">
        <f>PXIL!N88</f>
        <v>0</v>
      </c>
      <c r="AK88" s="75">
        <f>RTM_IEX!H88</f>
        <v>37.450000000000003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13.104720798489344</v>
      </c>
      <c r="F89">
        <f>GT_Spot!P89</f>
        <v>0</v>
      </c>
      <c r="G89">
        <f>PPCL_NG!P89</f>
        <v>45.26</v>
      </c>
      <c r="H89">
        <f>PPCL_Spot!P89</f>
        <v>0</v>
      </c>
      <c r="I89">
        <f>Bawana_NG!P89</f>
        <v>99.62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916.21037014858894</v>
      </c>
      <c r="P89" s="77">
        <v>114.10560794426696</v>
      </c>
      <c r="Q89" s="77">
        <v>38.04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23.65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28.459999999999997</v>
      </c>
      <c r="AB89" s="117">
        <f>-STOA!N89</f>
        <v>-153.12</v>
      </c>
      <c r="AC89">
        <f t="shared" si="6"/>
        <v>12.609785036442387</v>
      </c>
      <c r="AD89">
        <f t="shared" si="4"/>
        <v>1112.7209138549031</v>
      </c>
      <c r="AE89">
        <f>'IDT-1'!B89</f>
        <v>0</v>
      </c>
      <c r="AF89" s="26"/>
      <c r="AG89">
        <f t="shared" si="5"/>
        <v>1112.7209138549031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13.104720798489344</v>
      </c>
      <c r="F90">
        <f>GT_Spot!P90</f>
        <v>0</v>
      </c>
      <c r="G90">
        <f>PPCL_NG!P90</f>
        <v>45.26</v>
      </c>
      <c r="H90">
        <f>PPCL_Spot!P90</f>
        <v>0</v>
      </c>
      <c r="I90">
        <f>Bawana_NG!P90</f>
        <v>99.62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858.81031356554911</v>
      </c>
      <c r="P90" s="77">
        <v>114.10560794426696</v>
      </c>
      <c r="Q90" s="77">
        <v>38.04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23.83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28.459999999999997</v>
      </c>
      <c r="AB90" s="117">
        <f>-STOA!N90</f>
        <v>-153.12</v>
      </c>
      <c r="AC90">
        <f t="shared" si="6"/>
        <v>12.427272538511634</v>
      </c>
      <c r="AD90">
        <f t="shared" si="4"/>
        <v>1092.1633697697935</v>
      </c>
      <c r="AE90">
        <f>'IDT-1'!B90</f>
        <v>0</v>
      </c>
      <c r="AF90" s="26"/>
      <c r="AG90">
        <f t="shared" si="5"/>
        <v>1092.1633697697935</v>
      </c>
      <c r="AI90" s="75">
        <f>PXIL!H90</f>
        <v>0</v>
      </c>
      <c r="AJ90" s="75">
        <f>PXIL!N90</f>
        <v>0</v>
      </c>
      <c r="AK90" s="75">
        <f>RTM_IEX!H90</f>
        <v>36.479999999999997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13.104720798489344</v>
      </c>
      <c r="F91">
        <f>GT_Spot!P91</f>
        <v>0</v>
      </c>
      <c r="G91">
        <f>PPCL_NG!P91</f>
        <v>45.26</v>
      </c>
      <c r="H91">
        <f>PPCL_Spot!P91</f>
        <v>0</v>
      </c>
      <c r="I91">
        <f>Bawana_NG!P91</f>
        <v>99.62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820.33779987813034</v>
      </c>
      <c r="P91" s="77">
        <v>118.85000000000001</v>
      </c>
      <c r="Q91" s="77">
        <v>38.04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23.31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28.459999999999997</v>
      </c>
      <c r="AB91" s="117">
        <f>-STOA!N91</f>
        <v>-153.12</v>
      </c>
      <c r="AC91">
        <f t="shared" si="6"/>
        <v>12.4976890681528</v>
      </c>
      <c r="AD91">
        <f t="shared" si="4"/>
        <v>1100.0948316084668</v>
      </c>
      <c r="AE91">
        <f>'IDT-1'!B91</f>
        <v>0</v>
      </c>
      <c r="AF91" s="26"/>
      <c r="AG91">
        <f t="shared" si="5"/>
        <v>1100.0948316084668</v>
      </c>
      <c r="AI91" s="75">
        <f>PXIL!H91</f>
        <v>0</v>
      </c>
      <c r="AJ91" s="75">
        <f>PXIL!N91</f>
        <v>0</v>
      </c>
      <c r="AK91" s="75">
        <f>RTM_IEX!H91</f>
        <v>78.73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13.104720798489344</v>
      </c>
      <c r="F92">
        <f>GT_Spot!P92</f>
        <v>0</v>
      </c>
      <c r="G92">
        <f>PPCL_NG!P92</f>
        <v>45.26</v>
      </c>
      <c r="H92">
        <f>PPCL_Spot!P92</f>
        <v>0</v>
      </c>
      <c r="I92">
        <f>Bawana_NG!P92</f>
        <v>99.62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839.99528750812476</v>
      </c>
      <c r="P92" s="77">
        <v>114.08</v>
      </c>
      <c r="Q92" s="77">
        <v>38.04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22.66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28.459999999999997</v>
      </c>
      <c r="AB92" s="117">
        <f>-STOA!N92</f>
        <v>-153.12</v>
      </c>
      <c r="AC92">
        <f t="shared" si="6"/>
        <v>12.099114959296752</v>
      </c>
      <c r="AD92">
        <f t="shared" si="4"/>
        <v>1055.2008933473176</v>
      </c>
      <c r="AE92">
        <f>'IDT-1'!B92</f>
        <v>0</v>
      </c>
      <c r="AF92" s="26"/>
      <c r="AG92">
        <f t="shared" si="5"/>
        <v>1055.2008933473176</v>
      </c>
      <c r="AI92" s="75">
        <f>PXIL!H92</f>
        <v>0</v>
      </c>
      <c r="AJ92" s="75">
        <f>PXIL!N92</f>
        <v>0</v>
      </c>
      <c r="AK92" s="75">
        <f>RTM_IEX!H92</f>
        <v>19.2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13.104720798489344</v>
      </c>
      <c r="F93">
        <f>GT_Spot!P93</f>
        <v>0</v>
      </c>
      <c r="G93">
        <f>PPCL_NG!P93</f>
        <v>46.4</v>
      </c>
      <c r="H93">
        <f>PPCL_Spot!P93</f>
        <v>0</v>
      </c>
      <c r="I93">
        <f>Bawana_NG!P93</f>
        <v>99.62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794.09115591609816</v>
      </c>
      <c r="P93" s="77">
        <v>114.08</v>
      </c>
      <c r="Q93" s="77">
        <v>38.04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22.14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28.459999999999997</v>
      </c>
      <c r="AB93" s="117">
        <f>-STOA!N93</f>
        <v>-153.12</v>
      </c>
      <c r="AC93">
        <f t="shared" si="6"/>
        <v>11.531654601286919</v>
      </c>
      <c r="AD93">
        <f t="shared" si="4"/>
        <v>991.28422211330053</v>
      </c>
      <c r="AE93">
        <f>'IDT-1'!B93</f>
        <v>0</v>
      </c>
      <c r="AF93" s="26"/>
      <c r="AG93">
        <f t="shared" si="5"/>
        <v>991.28422211330053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13.104720798489344</v>
      </c>
      <c r="F94">
        <f>GT_Spot!P94</f>
        <v>0</v>
      </c>
      <c r="G94">
        <f>PPCL_NG!P94</f>
        <v>45.26</v>
      </c>
      <c r="H94">
        <f>PPCL_Spot!P94</f>
        <v>0</v>
      </c>
      <c r="I94">
        <f>Bawana_NG!P94</f>
        <v>83.093835926319187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721.63848088243083</v>
      </c>
      <c r="P94" s="77">
        <v>114.08</v>
      </c>
      <c r="Q94" s="77">
        <v>38.04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20.939999999999998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28.459999999999997</v>
      </c>
      <c r="AB94" s="117">
        <f>-STOA!N94</f>
        <v>-153.12</v>
      </c>
      <c r="AC94">
        <f t="shared" si="6"/>
        <v>10.728048817142254</v>
      </c>
      <c r="AD94">
        <f t="shared" si="4"/>
        <v>900.76898879009707</v>
      </c>
      <c r="AE94">
        <f>'IDT-1'!B94</f>
        <v>0</v>
      </c>
      <c r="AF94" s="26"/>
      <c r="AG94">
        <f t="shared" si="5"/>
        <v>900.76898879009707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13.104720798489344</v>
      </c>
      <c r="F95">
        <f>GT_Spot!P95</f>
        <v>0</v>
      </c>
      <c r="G95">
        <f>PPCL_NG!P95</f>
        <v>45.26</v>
      </c>
      <c r="H95">
        <f>PPCL_Spot!P95</f>
        <v>0</v>
      </c>
      <c r="I95">
        <f>Bawana_NG!P95</f>
        <v>79.556365297638081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697.87263446165105</v>
      </c>
      <c r="P95" s="77">
        <v>114.08</v>
      </c>
      <c r="Q95" s="77">
        <v>19.2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20.38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28.459999999999997</v>
      </c>
      <c r="AB95" s="117">
        <f>-STOA!N95</f>
        <v>-153.12</v>
      </c>
      <c r="AC95">
        <f t="shared" si="6"/>
        <v>10.317059627107</v>
      </c>
      <c r="AD95">
        <f t="shared" si="4"/>
        <v>854.47666093067153</v>
      </c>
      <c r="AE95">
        <f>'IDT-1'!B95</f>
        <v>0</v>
      </c>
      <c r="AF95" s="26"/>
      <c r="AG95">
        <f t="shared" si="5"/>
        <v>854.47666093067153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13.104720798489344</v>
      </c>
      <c r="F96">
        <f>GT_Spot!P96</f>
        <v>0</v>
      </c>
      <c r="G96">
        <f>PPCL_NG!P96</f>
        <v>45.26</v>
      </c>
      <c r="H96">
        <f>PPCL_Spot!P96</f>
        <v>0</v>
      </c>
      <c r="I96">
        <f>Bawana_NG!P96</f>
        <v>83.093835926319187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660.73983953546394</v>
      </c>
      <c r="P96" s="77">
        <v>86.415454832396932</v>
      </c>
      <c r="Q96" s="77">
        <v>19.2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20.18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28.459999999999997</v>
      </c>
      <c r="AB96" s="117">
        <f>-STOA!N96</f>
        <v>-153.12</v>
      </c>
      <c r="AC96">
        <f t="shared" si="6"/>
        <v>9.776212775814038</v>
      </c>
      <c r="AD96">
        <f t="shared" si="4"/>
        <v>793.55763831685533</v>
      </c>
      <c r="AE96">
        <f>'IDT-1'!B96</f>
        <v>0</v>
      </c>
      <c r="AF96" s="26"/>
      <c r="AG96">
        <f t="shared" si="5"/>
        <v>793.55763831685533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13.104720798489344</v>
      </c>
      <c r="F97">
        <f>GT_Spot!P97</f>
        <v>0</v>
      </c>
      <c r="G97">
        <f>PPCL_NG!P97</f>
        <v>45.26</v>
      </c>
      <c r="H97">
        <f>PPCL_Spot!P97</f>
        <v>0</v>
      </c>
      <c r="I97">
        <f>Bawana_NG!P97</f>
        <v>83.093835926319187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665.17985066001347</v>
      </c>
      <c r="P97" s="77">
        <v>86.415454832396932</v>
      </c>
      <c r="Q97" s="77">
        <v>19.2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19.93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28.459999999999997</v>
      </c>
      <c r="AB97" s="117">
        <f>-STOA!N97</f>
        <v>-153.12</v>
      </c>
      <c r="AC97">
        <f t="shared" si="6"/>
        <v>10.079428699375935</v>
      </c>
      <c r="AD97">
        <f t="shared" si="4"/>
        <v>767.44443351784298</v>
      </c>
      <c r="AE97">
        <f>'IDT-1'!B97</f>
        <v>0</v>
      </c>
      <c r="AF97" s="26"/>
      <c r="AG97">
        <f t="shared" si="5"/>
        <v>767.44443351784298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-30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13.104720798489344</v>
      </c>
      <c r="F98">
        <f>GT_Spot!P98</f>
        <v>0</v>
      </c>
      <c r="G98">
        <f>PPCL_NG!P98</f>
        <v>45.26</v>
      </c>
      <c r="H98">
        <f>PPCL_Spot!P98</f>
        <v>0</v>
      </c>
      <c r="I98">
        <f>Bawana_NG!P98</f>
        <v>83.093835926319187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627.77880616093648</v>
      </c>
      <c r="P98" s="77">
        <v>86.415454832396932</v>
      </c>
      <c r="Q98" s="77">
        <v>19.2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20.12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28.459999999999997</v>
      </c>
      <c r="AB98" s="117">
        <f>-STOA!N98</f>
        <v>-153.12</v>
      </c>
      <c r="AC98">
        <f t="shared" si="6"/>
        <v>9.8407527830060104</v>
      </c>
      <c r="AD98">
        <f t="shared" si="4"/>
        <v>720.47206493513602</v>
      </c>
      <c r="AE98">
        <f>'IDT-1'!B98</f>
        <v>0</v>
      </c>
      <c r="AF98" s="26"/>
      <c r="AG98">
        <f t="shared" si="5"/>
        <v>720.47206493513602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-40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7">SUM(C3:C98)/4000</f>
        <v>0</v>
      </c>
      <c r="D99">
        <f t="shared" si="7"/>
        <v>0</v>
      </c>
      <c r="E99">
        <f t="shared" si="7"/>
        <v>0.32947771240420937</v>
      </c>
      <c r="F99">
        <f t="shared" si="7"/>
        <v>0</v>
      </c>
      <c r="G99">
        <f t="shared" si="7"/>
        <v>1.102839720554762</v>
      </c>
      <c r="H99">
        <f t="shared" si="7"/>
        <v>0</v>
      </c>
      <c r="I99">
        <f t="shared" si="7"/>
        <v>2.2394432646945091</v>
      </c>
      <c r="J99">
        <f t="shared" si="7"/>
        <v>0</v>
      </c>
      <c r="K99">
        <f t="shared" si="7"/>
        <v>0</v>
      </c>
      <c r="L99">
        <f t="shared" si="7"/>
        <v>0</v>
      </c>
      <c r="M99">
        <f t="shared" si="7"/>
        <v>0</v>
      </c>
      <c r="N99">
        <f t="shared" si="7"/>
        <v>0</v>
      </c>
      <c r="O99">
        <f t="shared" si="7"/>
        <v>22.094984198673682</v>
      </c>
      <c r="P99" s="77">
        <f t="shared" si="7"/>
        <v>2.529744536261108</v>
      </c>
      <c r="Q99" s="77">
        <f t="shared" si="7"/>
        <v>0.78183120470417478</v>
      </c>
      <c r="R99" s="80">
        <f t="shared" si="7"/>
        <v>0.20405758570656865</v>
      </c>
      <c r="S99" s="80">
        <f t="shared" si="7"/>
        <v>0</v>
      </c>
      <c r="T99" s="78">
        <f t="shared" si="7"/>
        <v>1.6271274999999998</v>
      </c>
      <c r="U99" s="78">
        <f t="shared" si="7"/>
        <v>0.56529999999999991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7"/>
        <v>0.90369250000000012</v>
      </c>
      <c r="Z99" s="75">
        <f t="shared" si="7"/>
        <v>-0.30099999999999999</v>
      </c>
      <c r="AA99" s="117">
        <f t="shared" si="7"/>
        <v>1.4953674999999995</v>
      </c>
      <c r="AB99" s="117">
        <f t="shared" si="7"/>
        <v>-7.1999399999999945</v>
      </c>
      <c r="AC99">
        <f t="shared" si="7"/>
        <v>0.38389103593785529</v>
      </c>
      <c r="AD99">
        <f t="shared" si="7"/>
        <v>24.033352187061144</v>
      </c>
      <c r="AE99">
        <f t="shared" si="7"/>
        <v>1.5318115000000001</v>
      </c>
      <c r="AG99">
        <f t="shared" si="7"/>
        <v>25.565163687061151</v>
      </c>
      <c r="AI99">
        <f t="shared" si="7"/>
        <v>0</v>
      </c>
      <c r="AJ99">
        <f t="shared" si="7"/>
        <v>0</v>
      </c>
      <c r="AK99">
        <f t="shared" si="7"/>
        <v>0.10430500000000001</v>
      </c>
      <c r="AL99">
        <f t="shared" si="7"/>
        <v>-2.0599874999999996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E72" activePane="bottomRight" state="frozen"/>
      <selection activeCell="M3" sqref="M3:M98"/>
      <selection pane="topRight" activeCell="M3" sqref="M3:M98"/>
      <selection pane="bottomLeft" activeCell="M3" sqref="M3:M98"/>
      <selection pane="bottomRight" activeCell="U99" sqref="U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44774</v>
      </c>
      <c r="B1" s="219"/>
      <c r="C1" s="219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412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9"/>
      <c r="C2" s="219"/>
      <c r="D2" s="211"/>
      <c r="E2" s="211"/>
      <c r="F2" s="211"/>
      <c r="G2" s="211"/>
      <c r="H2" s="211"/>
      <c r="I2" s="211"/>
      <c r="J2" s="211"/>
      <c r="K2" s="211"/>
      <c r="L2" s="219"/>
      <c r="M2" s="219"/>
      <c r="N2" s="219"/>
      <c r="O2" s="219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GT_NG!Q3</f>
        <v>7.5334384029419486</v>
      </c>
      <c r="F3">
        <f>GT_Spot!Q3</f>
        <v>0</v>
      </c>
      <c r="G3">
        <f>PPCL_NG!Q3</f>
        <v>25.71</v>
      </c>
      <c r="H3">
        <f>PPCL_Spot!Q3</f>
        <v>0</v>
      </c>
      <c r="I3">
        <f>Bawana_NG!Q3</f>
        <v>44.183654846114202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625.64578689915174</v>
      </c>
      <c r="P3" s="77">
        <v>65.989999999999995</v>
      </c>
      <c r="Q3" s="77">
        <v>9.6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51.16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-192</v>
      </c>
      <c r="AA3" s="117">
        <f>STOA!I3</f>
        <v>0.67999999999999994</v>
      </c>
      <c r="AB3" s="117">
        <f>-STOA!O3</f>
        <v>-208.59</v>
      </c>
      <c r="AC3">
        <f>SUMIF(B3:AB3,"&gt;0")*$AC$2-SUMIF(B3:AB3,"&lt;0")*($AC$2/(1-$AC$2))+SUMIF(AI3:AN3,"&gt;0")*$AC$2-SUMIF(AI3:AN3,"&lt;0")*($AC$2/(1-$AC$2))</f>
        <v>11.131258275086314</v>
      </c>
      <c r="AD3">
        <f>SUM(B3:AB3,AI3:AR3)-AC3</f>
        <v>388.78162187312148</v>
      </c>
      <c r="AE3">
        <f>'IDT-1'!C3</f>
        <v>0</v>
      </c>
      <c r="AF3" s="26"/>
      <c r="AG3">
        <f>SUM(AD3:AF3)</f>
        <v>388.78162187312148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-30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7.5334384029419486</v>
      </c>
      <c r="F4">
        <f>GT_Spot!Q4</f>
        <v>0</v>
      </c>
      <c r="G4">
        <f>PPCL_NG!Q4</f>
        <v>25.71</v>
      </c>
      <c r="H4">
        <f>PPCL_Spot!Q4</f>
        <v>0</v>
      </c>
      <c r="I4">
        <f>Bawana_NG!Q4</f>
        <v>49.919999999999995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625.92312020652298</v>
      </c>
      <c r="P4" s="77">
        <v>65.989999999999995</v>
      </c>
      <c r="Q4" s="77">
        <v>9.6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51.63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-207</v>
      </c>
      <c r="AA4" s="117">
        <f>STOA!I4</f>
        <v>0.67999999999999994</v>
      </c>
      <c r="AB4" s="117">
        <f>-STOA!O4</f>
        <v>-208.59</v>
      </c>
      <c r="AC4">
        <f t="shared" ref="AC4:AC67" si="0">SUMIF(B4:AB4,"&gt;0")*$AC$2-SUMIF(B4:AB4,"&lt;0")*($AC$2/(1-$AC$2))+SUMIF(AI4:AN4,"&gt;0")*$AC$2-SUMIF(AI4:AN4,"&lt;0")*($AC$2/(1-$AC$2))</f>
        <v>11.321486558378304</v>
      </c>
      <c r="AD4">
        <f t="shared" ref="AD4:AD67" si="1">SUM(B4:AB4,AI4:AR4)-AC4</f>
        <v>380.07507205108652</v>
      </c>
      <c r="AE4">
        <f>'IDT-1'!C4</f>
        <v>0</v>
      </c>
      <c r="AF4" s="26"/>
      <c r="AG4">
        <f t="shared" ref="AG4:AG67" si="2">SUM(AD4:AF4)</f>
        <v>380.07507205108652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-30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7.5334384029419486</v>
      </c>
      <c r="F5">
        <f>GT_Spot!Q5</f>
        <v>0</v>
      </c>
      <c r="G5">
        <f>PPCL_NG!Q5</f>
        <v>25.71</v>
      </c>
      <c r="H5">
        <f>PPCL_Spot!Q5</f>
        <v>0</v>
      </c>
      <c r="I5">
        <f>Bawana_NG!Q5</f>
        <v>49.919999999999995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636.96580429237679</v>
      </c>
      <c r="P5" s="77">
        <v>65.989999999999995</v>
      </c>
      <c r="Q5" s="77">
        <v>9.6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51.65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-222</v>
      </c>
      <c r="AA5" s="117">
        <f>STOA!I5</f>
        <v>0.67999999999999994</v>
      </c>
      <c r="AB5" s="117">
        <f>-STOA!O5</f>
        <v>-208.59</v>
      </c>
      <c r="AC5">
        <f t="shared" si="0"/>
        <v>12.173479017720419</v>
      </c>
      <c r="AD5">
        <f t="shared" si="1"/>
        <v>305.2857636775982</v>
      </c>
      <c r="AE5">
        <f>'IDT-1'!C5</f>
        <v>0</v>
      </c>
      <c r="AF5" s="26"/>
      <c r="AG5">
        <f t="shared" si="2"/>
        <v>305.2857636775982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-100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7.5334384029419486</v>
      </c>
      <c r="F6">
        <f>GT_Spot!Q6</f>
        <v>0</v>
      </c>
      <c r="G6">
        <f>PPCL_NG!Q6</f>
        <v>25.71</v>
      </c>
      <c r="H6">
        <f>PPCL_Spot!Q6</f>
        <v>0</v>
      </c>
      <c r="I6">
        <f>Bawana_NG!Q6</f>
        <v>49.919999999999995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636.96658187927824</v>
      </c>
      <c r="P6" s="77">
        <v>65.989999999999995</v>
      </c>
      <c r="Q6" s="77">
        <v>9.6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51.620000000000005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-237</v>
      </c>
      <c r="AA6" s="117">
        <f>STOA!I6</f>
        <v>0.67999999999999994</v>
      </c>
      <c r="AB6" s="117">
        <f>-STOA!O6</f>
        <v>-208.59</v>
      </c>
      <c r="AC6">
        <f t="shared" si="0"/>
        <v>12.128831222874176</v>
      </c>
      <c r="AD6">
        <f t="shared" si="1"/>
        <v>310.30118905934592</v>
      </c>
      <c r="AE6">
        <f>'IDT-1'!C6</f>
        <v>0</v>
      </c>
      <c r="AF6" s="26"/>
      <c r="AG6">
        <f t="shared" si="2"/>
        <v>310.30118905934592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-80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7.5334384029419486</v>
      </c>
      <c r="F7">
        <f>GT_Spot!Q7</f>
        <v>0</v>
      </c>
      <c r="G7">
        <f>PPCL_NG!Q7</f>
        <v>26.19</v>
      </c>
      <c r="H7">
        <f>PPCL_Spot!Q7</f>
        <v>0</v>
      </c>
      <c r="I7">
        <f>Bawana_NG!Q7</f>
        <v>49.919999999999995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622.86552051686454</v>
      </c>
      <c r="P7" s="77">
        <v>65.989999999999995</v>
      </c>
      <c r="Q7" s="77">
        <v>9.6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51.81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-252</v>
      </c>
      <c r="AA7" s="117">
        <f>STOA!I7</f>
        <v>0.67999999999999994</v>
      </c>
      <c r="AB7" s="117">
        <f>-STOA!O7</f>
        <v>-208.59</v>
      </c>
      <c r="AC7">
        <f t="shared" si="0"/>
        <v>11.877465970052006</v>
      </c>
      <c r="AD7">
        <f t="shared" si="1"/>
        <v>312.12149294975444</v>
      </c>
      <c r="AE7">
        <f>'IDT-1'!C7</f>
        <v>0</v>
      </c>
      <c r="AF7" s="26"/>
      <c r="AG7">
        <f t="shared" si="2"/>
        <v>312.12149294975444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7.5334384029419486</v>
      </c>
      <c r="F8">
        <f>GT_Spot!Q8</f>
        <v>0</v>
      </c>
      <c r="G8">
        <f>PPCL_NG!Q8</f>
        <v>26.19</v>
      </c>
      <c r="H8">
        <f>PPCL_Spot!Q8</f>
        <v>0</v>
      </c>
      <c r="I8">
        <f>Bawana_NG!Q8</f>
        <v>49.919999999999995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622.89758607776628</v>
      </c>
      <c r="P8" s="77">
        <v>65.989999999999995</v>
      </c>
      <c r="Q8" s="77">
        <v>9.6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47.85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-272</v>
      </c>
      <c r="AA8" s="117">
        <f>STOA!I8</f>
        <v>0.67999999999999994</v>
      </c>
      <c r="AB8" s="117">
        <f>-STOA!O8</f>
        <v>-208.59</v>
      </c>
      <c r="AC8">
        <f t="shared" si="0"/>
        <v>11.931681422209895</v>
      </c>
      <c r="AD8">
        <f t="shared" si="1"/>
        <v>298.13934305849824</v>
      </c>
      <c r="AE8">
        <f>'IDT-1'!C8</f>
        <v>0</v>
      </c>
      <c r="AF8" s="26"/>
      <c r="AG8">
        <f t="shared" si="2"/>
        <v>298.13934305849824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7.5334384029419486</v>
      </c>
      <c r="F9">
        <f>GT_Spot!Q9</f>
        <v>0</v>
      </c>
      <c r="G9">
        <f>PPCL_NG!Q9</f>
        <v>26.19</v>
      </c>
      <c r="H9">
        <f>PPCL_Spot!Q9</f>
        <v>0</v>
      </c>
      <c r="I9">
        <f>Bawana_NG!Q9</f>
        <v>49.919999999999995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613.44149246756592</v>
      </c>
      <c r="P9" s="77">
        <v>38.402409487356465</v>
      </c>
      <c r="Q9" s="77">
        <v>9.6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48.13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-255</v>
      </c>
      <c r="AA9" s="117">
        <f>STOA!I9</f>
        <v>0.67999999999999994</v>
      </c>
      <c r="AB9" s="117">
        <f>-STOA!O9</f>
        <v>-208.59</v>
      </c>
      <c r="AC9">
        <f t="shared" si="0"/>
        <v>11.457232834051547</v>
      </c>
      <c r="AD9">
        <f t="shared" si="1"/>
        <v>278.85010752381265</v>
      </c>
      <c r="AE9">
        <f>'IDT-1'!C9</f>
        <v>0</v>
      </c>
      <c r="AF9" s="26"/>
      <c r="AG9">
        <f t="shared" si="2"/>
        <v>278.85010752381265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-40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7.5334384029419486</v>
      </c>
      <c r="F10">
        <f>GT_Spot!Q10</f>
        <v>0</v>
      </c>
      <c r="G10">
        <f>PPCL_NG!Q10</f>
        <v>26.19</v>
      </c>
      <c r="H10">
        <f>PPCL_Spot!Q10</f>
        <v>0</v>
      </c>
      <c r="I10">
        <f>Bawana_NG!Q10</f>
        <v>49.919999999999995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613.44227005446749</v>
      </c>
      <c r="P10" s="77">
        <v>38.402409487356465</v>
      </c>
      <c r="Q10" s="77">
        <v>9.6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48.33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-265</v>
      </c>
      <c r="AA10" s="117">
        <f>STOA!I10</f>
        <v>0.67999999999999994</v>
      </c>
      <c r="AB10" s="117">
        <f>-STOA!O10</f>
        <v>-208.59</v>
      </c>
      <c r="AC10">
        <f t="shared" si="0"/>
        <v>11.547780952038236</v>
      </c>
      <c r="AD10">
        <f t="shared" si="1"/>
        <v>268.96033699272766</v>
      </c>
      <c r="AE10">
        <f>'IDT-1'!C10</f>
        <v>0</v>
      </c>
      <c r="AF10" s="26"/>
      <c r="AG10">
        <f t="shared" si="2"/>
        <v>268.96033699272766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-40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7.8855387765549017</v>
      </c>
      <c r="F11">
        <f>GT_Spot!Q11</f>
        <v>0</v>
      </c>
      <c r="G11">
        <f>PPCL_NG!Q11</f>
        <v>26.19</v>
      </c>
      <c r="H11">
        <f>PPCL_Spot!Q11</f>
        <v>0</v>
      </c>
      <c r="I11">
        <f>Bawana_NG!Q11</f>
        <v>49.91771940243958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613.46166568272213</v>
      </c>
      <c r="P11" s="77">
        <v>38.402409487356465</v>
      </c>
      <c r="Q11" s="77">
        <v>9.6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48.480000000000004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-270</v>
      </c>
      <c r="AA11" s="117">
        <f>STOA!I11</f>
        <v>0.67999999999999994</v>
      </c>
      <c r="AB11" s="117">
        <f>-STOA!O11</f>
        <v>-208.32</v>
      </c>
      <c r="AC11">
        <f t="shared" si="0"/>
        <v>11.327999765110262</v>
      </c>
      <c r="AD11">
        <f t="shared" si="1"/>
        <v>294.96933358396285</v>
      </c>
      <c r="AE11">
        <f>'IDT-1'!C11</f>
        <v>0</v>
      </c>
      <c r="AF11" s="26"/>
      <c r="AG11">
        <f t="shared" si="2"/>
        <v>294.96933358396285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7.8855387765549017</v>
      </c>
      <c r="F12">
        <f>GT_Spot!Q12</f>
        <v>0</v>
      </c>
      <c r="G12">
        <f>PPCL_NG!Q12</f>
        <v>26.19</v>
      </c>
      <c r="H12">
        <f>PPCL_Spot!Q12</f>
        <v>0</v>
      </c>
      <c r="I12">
        <f>Bawana_NG!Q12</f>
        <v>49.91771940243958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614.00167357560099</v>
      </c>
      <c r="P12" s="77">
        <v>38.402409487356465</v>
      </c>
      <c r="Q12" s="77">
        <v>9.6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48.56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-265</v>
      </c>
      <c r="AA12" s="117">
        <f>STOA!I12</f>
        <v>0.67999999999999994</v>
      </c>
      <c r="AB12" s="117">
        <f>-STOA!O12</f>
        <v>-208.32</v>
      </c>
      <c r="AC12">
        <f t="shared" si="0"/>
        <v>11.866143485899315</v>
      </c>
      <c r="AD12">
        <f t="shared" si="1"/>
        <v>235.05119775605255</v>
      </c>
      <c r="AE12">
        <f>'IDT-1'!C12</f>
        <v>0</v>
      </c>
      <c r="AF12" s="26"/>
      <c r="AG12">
        <f t="shared" si="2"/>
        <v>235.05119775605255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-75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7.8855387765549017</v>
      </c>
      <c r="F13">
        <f>GT_Spot!Q13</f>
        <v>0</v>
      </c>
      <c r="G13">
        <f>PPCL_NG!Q13</f>
        <v>26.19</v>
      </c>
      <c r="H13">
        <f>PPCL_Spot!Q13</f>
        <v>0</v>
      </c>
      <c r="I13">
        <f>Bawana_NG!Q13</f>
        <v>41.641922348922023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625.2402687052263</v>
      </c>
      <c r="P13" s="77">
        <v>38.402409487356465</v>
      </c>
      <c r="Q13" s="77">
        <v>9.6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48.74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-230</v>
      </c>
      <c r="AA13" s="117">
        <f>STOA!I13</f>
        <v>0.67999999999999994</v>
      </c>
      <c r="AB13" s="117">
        <f>-STOA!O13</f>
        <v>-208.32</v>
      </c>
      <c r="AC13">
        <f t="shared" si="0"/>
        <v>11.583065645692226</v>
      </c>
      <c r="AD13">
        <f t="shared" si="1"/>
        <v>273.47707367236751</v>
      </c>
      <c r="AE13">
        <f>'IDT-1'!C13</f>
        <v>0</v>
      </c>
      <c r="AF13" s="26"/>
      <c r="AG13">
        <f t="shared" si="2"/>
        <v>273.47707367236751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-75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7.8855387765549017</v>
      </c>
      <c r="F14">
        <f>GT_Spot!Q14</f>
        <v>0</v>
      </c>
      <c r="G14">
        <f>PPCL_NG!Q14</f>
        <v>26.19</v>
      </c>
      <c r="H14">
        <f>PPCL_Spot!Q14</f>
        <v>0</v>
      </c>
      <c r="I14">
        <f>Bawana_NG!Q14</f>
        <v>41.641922348922023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625.24104415720342</v>
      </c>
      <c r="P14" s="77">
        <v>38.402409487356465</v>
      </c>
      <c r="Q14" s="77">
        <v>9.6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48.83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-235</v>
      </c>
      <c r="AA14" s="117">
        <f>STOA!I14</f>
        <v>0.67999999999999994</v>
      </c>
      <c r="AB14" s="117">
        <f>-STOA!O14</f>
        <v>-208.32</v>
      </c>
      <c r="AC14">
        <f t="shared" si="0"/>
        <v>11.628255107280602</v>
      </c>
      <c r="AD14">
        <f t="shared" si="1"/>
        <v>268.52265966275615</v>
      </c>
      <c r="AE14">
        <f>'IDT-1'!C14</f>
        <v>0</v>
      </c>
      <c r="AF14" s="26"/>
      <c r="AG14">
        <f t="shared" si="2"/>
        <v>268.52265966275615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-75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7.8855387765549017</v>
      </c>
      <c r="F15">
        <f>GT_Spot!Q15</f>
        <v>0</v>
      </c>
      <c r="G15">
        <f>PPCL_NG!Q15</f>
        <v>26.19</v>
      </c>
      <c r="H15">
        <f>PPCL_Spot!Q15</f>
        <v>0</v>
      </c>
      <c r="I15">
        <f>Bawana_NG!Q15</f>
        <v>41.641922348922023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612.92698026683036</v>
      </c>
      <c r="P15" s="77">
        <v>38.402409487356465</v>
      </c>
      <c r="Q15" s="77">
        <v>9.6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47.18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-240</v>
      </c>
      <c r="AA15" s="117">
        <f>STOA!I15</f>
        <v>0.67999999999999994</v>
      </c>
      <c r="AB15" s="117">
        <f>-STOA!O15</f>
        <v>-208.32</v>
      </c>
      <c r="AC15">
        <f t="shared" si="0"/>
        <v>11.460980707434341</v>
      </c>
      <c r="AD15">
        <f t="shared" si="1"/>
        <v>259.72587017222929</v>
      </c>
      <c r="AE15">
        <f>'IDT-1'!C15</f>
        <v>0</v>
      </c>
      <c r="AF15" s="26"/>
      <c r="AG15">
        <f t="shared" si="2"/>
        <v>259.72587017222929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-65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7.8855387765549017</v>
      </c>
      <c r="F16">
        <f>GT_Spot!Q16</f>
        <v>0</v>
      </c>
      <c r="G16">
        <f>PPCL_NG!Q16</f>
        <v>26.19</v>
      </c>
      <c r="H16">
        <f>PPCL_Spot!Q16</f>
        <v>0</v>
      </c>
      <c r="I16">
        <f>Bawana_NG!Q16</f>
        <v>41.641922348922023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612.92957491442053</v>
      </c>
      <c r="P16" s="77">
        <v>38.402409487356465</v>
      </c>
      <c r="Q16" s="77">
        <v>9.6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47.230000000000004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-240</v>
      </c>
      <c r="AA16" s="117">
        <f>STOA!I16</f>
        <v>0.67999999999999994</v>
      </c>
      <c r="AB16" s="117">
        <f>-STOA!O16</f>
        <v>-208.32</v>
      </c>
      <c r="AC16">
        <f t="shared" si="0"/>
        <v>11.461443540333137</v>
      </c>
      <c r="AD16">
        <f t="shared" si="1"/>
        <v>259.7780019869208</v>
      </c>
      <c r="AE16">
        <f>'IDT-1'!C16</f>
        <v>0</v>
      </c>
      <c r="AF16" s="26"/>
      <c r="AG16">
        <f t="shared" si="2"/>
        <v>259.7780019869208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-65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7.8855387765549017</v>
      </c>
      <c r="F17">
        <f>GT_Spot!Q17</f>
        <v>0</v>
      </c>
      <c r="G17">
        <f>PPCL_NG!Q17</f>
        <v>26.19</v>
      </c>
      <c r="H17">
        <f>PPCL_Spot!Q17</f>
        <v>0</v>
      </c>
      <c r="I17">
        <f>Bawana_NG!Q17</f>
        <v>41.641922348922023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612.56522981696173</v>
      </c>
      <c r="P17" s="77">
        <v>38.402409487356465</v>
      </c>
      <c r="Q17" s="77">
        <v>9.6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47.43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-240</v>
      </c>
      <c r="AA17" s="117">
        <f>STOA!I17</f>
        <v>0.67999999999999994</v>
      </c>
      <c r="AB17" s="117">
        <f>-STOA!O17</f>
        <v>-208.32</v>
      </c>
      <c r="AC17">
        <f t="shared" si="0"/>
        <v>11.504387941086476</v>
      </c>
      <c r="AD17">
        <f t="shared" si="1"/>
        <v>254.57071248870852</v>
      </c>
      <c r="AE17">
        <f>'IDT-1'!C17</f>
        <v>0</v>
      </c>
      <c r="AF17" s="26"/>
      <c r="AG17">
        <f t="shared" si="2"/>
        <v>254.57071248870852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-70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7.8855387765549017</v>
      </c>
      <c r="F18">
        <f>GT_Spot!Q18</f>
        <v>0</v>
      </c>
      <c r="G18">
        <f>PPCL_NG!Q18</f>
        <v>26.19</v>
      </c>
      <c r="H18">
        <f>PPCL_Spot!Q18</f>
        <v>0</v>
      </c>
      <c r="I18">
        <f>Bawana_NG!Q18</f>
        <v>41.641922348922023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611.78769614325893</v>
      </c>
      <c r="P18" s="77">
        <v>38.402409487356465</v>
      </c>
      <c r="Q18" s="77">
        <v>9.6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47.480000000000004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-240</v>
      </c>
      <c r="AA18" s="117">
        <f>STOA!I18</f>
        <v>0.67999999999999994</v>
      </c>
      <c r="AB18" s="117">
        <f>-STOA!O18</f>
        <v>-208.32</v>
      </c>
      <c r="AC18">
        <f t="shared" si="0"/>
        <v>11.187251181481054</v>
      </c>
      <c r="AD18">
        <f t="shared" si="1"/>
        <v>289.16031557461133</v>
      </c>
      <c r="AE18">
        <f>'IDT-1'!C18</f>
        <v>0</v>
      </c>
      <c r="AF18" s="26"/>
      <c r="AG18">
        <f t="shared" si="2"/>
        <v>289.16031557461133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7.8855387765549017</v>
      </c>
      <c r="F19">
        <f>GT_Spot!Q19</f>
        <v>0</v>
      </c>
      <c r="G19">
        <f>PPCL_NG!Q19</f>
        <v>26.19</v>
      </c>
      <c r="H19">
        <f>PPCL_Spot!Q19</f>
        <v>0</v>
      </c>
      <c r="I19">
        <f>Bawana_NG!Q19</f>
        <v>49.919999999999995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611.52889208429769</v>
      </c>
      <c r="P19" s="77">
        <v>38.402409487356465</v>
      </c>
      <c r="Q19" s="77">
        <v>9.6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47.53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-275</v>
      </c>
      <c r="AA19" s="117">
        <f>STOA!I19</f>
        <v>0.67999999999999994</v>
      </c>
      <c r="AB19" s="117">
        <f>-STOA!O19</f>
        <v>-207.89</v>
      </c>
      <c r="AC19">
        <f t="shared" si="0"/>
        <v>11.804887100633247</v>
      </c>
      <c r="AD19">
        <f t="shared" si="1"/>
        <v>235.04195324757572</v>
      </c>
      <c r="AE19">
        <f>'IDT-1'!C19</f>
        <v>0</v>
      </c>
      <c r="AF19" s="26"/>
      <c r="AG19">
        <f t="shared" si="2"/>
        <v>235.04195324757572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-62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7.8855387765549017</v>
      </c>
      <c r="F20">
        <f>GT_Spot!Q20</f>
        <v>0</v>
      </c>
      <c r="G20">
        <f>PPCL_NG!Q20</f>
        <v>26.19</v>
      </c>
      <c r="H20">
        <f>PPCL_Spot!Q20</f>
        <v>0</v>
      </c>
      <c r="I20">
        <f>Bawana_NG!Q20</f>
        <v>49.919999999999995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621.37937829196244</v>
      </c>
      <c r="P20" s="77">
        <v>65.989999999999995</v>
      </c>
      <c r="Q20" s="77">
        <v>9.6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47.75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-292</v>
      </c>
      <c r="AA20" s="117">
        <f>STOA!I20</f>
        <v>0.67999999999999994</v>
      </c>
      <c r="AB20" s="117">
        <f>-STOA!O20</f>
        <v>-207.89</v>
      </c>
      <c r="AC20">
        <f t="shared" si="0"/>
        <v>12.180668813382937</v>
      </c>
      <c r="AD20">
        <f t="shared" si="1"/>
        <v>267.32424825513442</v>
      </c>
      <c r="AE20">
        <f>'IDT-1'!C20</f>
        <v>0</v>
      </c>
      <c r="AF20" s="26"/>
      <c r="AG20">
        <f t="shared" si="2"/>
        <v>267.32424825513442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7.8855387765549017</v>
      </c>
      <c r="F21">
        <f>GT_Spot!Q21</f>
        <v>0</v>
      </c>
      <c r="G21">
        <f>PPCL_NG!Q21</f>
        <v>26.19</v>
      </c>
      <c r="H21">
        <f>PPCL_Spot!Q21</f>
        <v>0</v>
      </c>
      <c r="I21">
        <f>Bawana_NG!Q21</f>
        <v>49.919999999999995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625.31084505481306</v>
      </c>
      <c r="P21" s="77">
        <v>65.989999999999995</v>
      </c>
      <c r="Q21" s="77">
        <v>9.6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47.99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-287</v>
      </c>
      <c r="AA21" s="117">
        <f>STOA!I21</f>
        <v>0.67999999999999994</v>
      </c>
      <c r="AB21" s="117">
        <f>-STOA!O21</f>
        <v>-207.89</v>
      </c>
      <c r="AC21">
        <f t="shared" si="0"/>
        <v>12.12859644567407</v>
      </c>
      <c r="AD21">
        <f t="shared" si="1"/>
        <v>281.54778738569388</v>
      </c>
      <c r="AE21">
        <f>'IDT-1'!C21</f>
        <v>0</v>
      </c>
      <c r="AF21" s="26"/>
      <c r="AG21">
        <f t="shared" si="2"/>
        <v>281.54778738569388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7.8855387765549017</v>
      </c>
      <c r="F22">
        <f>GT_Spot!Q22</f>
        <v>0</v>
      </c>
      <c r="G22">
        <f>PPCL_NG!Q22</f>
        <v>26.19</v>
      </c>
      <c r="H22">
        <f>PPCL_Spot!Q22</f>
        <v>0</v>
      </c>
      <c r="I22">
        <f>Bawana_NG!Q22</f>
        <v>49.919999999999995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613.7037862074925</v>
      </c>
      <c r="P22" s="77">
        <v>65.989999999999995</v>
      </c>
      <c r="Q22" s="77">
        <v>9.6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48.08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-272</v>
      </c>
      <c r="AA22" s="117">
        <f>STOA!I22</f>
        <v>0.67999999999999994</v>
      </c>
      <c r="AB22" s="117">
        <f>-STOA!O22</f>
        <v>-207.89</v>
      </c>
      <c r="AC22">
        <f t="shared" si="0"/>
        <v>11.849683777373743</v>
      </c>
      <c r="AD22">
        <f t="shared" si="1"/>
        <v>290.30964120667369</v>
      </c>
      <c r="AE22">
        <f>'IDT-1'!C22</f>
        <v>0</v>
      </c>
      <c r="AF22" s="26"/>
      <c r="AG22">
        <f t="shared" si="2"/>
        <v>290.30964120667369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7.8855387765549017</v>
      </c>
      <c r="F23">
        <f>GT_Spot!Q23</f>
        <v>0</v>
      </c>
      <c r="G23">
        <f>PPCL_NG!Q23</f>
        <v>26.19</v>
      </c>
      <c r="H23">
        <f>PPCL_Spot!Q23</f>
        <v>0</v>
      </c>
      <c r="I23">
        <f>Bawana_NG!Q23</f>
        <v>49.919999999999995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611.91948430180787</v>
      </c>
      <c r="P23" s="77">
        <v>65.989999999999995</v>
      </c>
      <c r="Q23" s="77">
        <v>9.6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48.31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-257</v>
      </c>
      <c r="AA23" s="117">
        <f>STOA!I23</f>
        <v>0.67999999999999994</v>
      </c>
      <c r="AB23" s="117">
        <f>-STOA!O23</f>
        <v>-207.89</v>
      </c>
      <c r="AC23">
        <f t="shared" si="0"/>
        <v>11.702834007770788</v>
      </c>
      <c r="AD23">
        <f t="shared" si="1"/>
        <v>303.90218907059204</v>
      </c>
      <c r="AE23">
        <f>'IDT-1'!C23</f>
        <v>0</v>
      </c>
      <c r="AF23" s="26"/>
      <c r="AG23">
        <f t="shared" si="2"/>
        <v>303.90218907059204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-40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7.8855387765549017</v>
      </c>
      <c r="F24">
        <f>GT_Spot!Q24</f>
        <v>0</v>
      </c>
      <c r="G24">
        <f>PPCL_NG!Q24</f>
        <v>26.19</v>
      </c>
      <c r="H24">
        <f>PPCL_Spot!Q24</f>
        <v>0</v>
      </c>
      <c r="I24">
        <f>Bawana_NG!Q24</f>
        <v>49.919999999999995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601.57065071194086</v>
      </c>
      <c r="P24" s="77">
        <v>65.989999999999995</v>
      </c>
      <c r="Q24" s="77">
        <v>9.6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48.39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-237</v>
      </c>
      <c r="AA24" s="117">
        <f>STOA!I24</f>
        <v>0.67999999999999994</v>
      </c>
      <c r="AB24" s="117">
        <f>-STOA!O24</f>
        <v>-207.89</v>
      </c>
      <c r="AC24">
        <f t="shared" si="0"/>
        <v>11.568077634568981</v>
      </c>
      <c r="AD24">
        <f t="shared" si="1"/>
        <v>298.76811185392677</v>
      </c>
      <c r="AE24">
        <f>'IDT-1'!C24</f>
        <v>0</v>
      </c>
      <c r="AF24" s="26"/>
      <c r="AG24">
        <f t="shared" si="2"/>
        <v>298.76811185392677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7.8855387765549017</v>
      </c>
      <c r="F25">
        <f>GT_Spot!Q25</f>
        <v>0</v>
      </c>
      <c r="G25">
        <f>PPCL_NG!Q25</f>
        <v>26.19</v>
      </c>
      <c r="H25">
        <f>PPCL_Spot!Q25</f>
        <v>0</v>
      </c>
      <c r="I25">
        <f>Bawana_NG!Q25</f>
        <v>49.91771940243958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621.51159731209873</v>
      </c>
      <c r="P25" s="77">
        <v>65.989999999999995</v>
      </c>
      <c r="Q25" s="77">
        <v>9.6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48.32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-222</v>
      </c>
      <c r="AA25" s="117">
        <f>STOA!I25</f>
        <v>0.67999999999999994</v>
      </c>
      <c r="AB25" s="117">
        <f>-STOA!O25</f>
        <v>-207.89</v>
      </c>
      <c r="AC25">
        <f t="shared" si="0"/>
        <v>11.787312533002815</v>
      </c>
      <c r="AD25">
        <f t="shared" si="1"/>
        <v>313.41754295809039</v>
      </c>
      <c r="AE25">
        <f>'IDT-1'!C25</f>
        <v>0</v>
      </c>
      <c r="AF25" s="26"/>
      <c r="AG25">
        <f t="shared" si="2"/>
        <v>313.41754295809039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-75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7.8855387765549017</v>
      </c>
      <c r="F26">
        <f>GT_Spot!Q26</f>
        <v>0</v>
      </c>
      <c r="G26">
        <f>PPCL_NG!Q26</f>
        <v>26.19</v>
      </c>
      <c r="H26">
        <f>PPCL_Spot!Q26</f>
        <v>0</v>
      </c>
      <c r="I26">
        <f>Bawana_NG!Q26</f>
        <v>49.91771940243958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627.21875605396008</v>
      </c>
      <c r="P26" s="77">
        <v>65.989999999999995</v>
      </c>
      <c r="Q26" s="77">
        <v>9.6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48.1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-202</v>
      </c>
      <c r="AA26" s="117">
        <f>STOA!I26</f>
        <v>0.67999999999999994</v>
      </c>
      <c r="AB26" s="117">
        <f>-STOA!O26</f>
        <v>-207.89</v>
      </c>
      <c r="AC26">
        <f t="shared" si="0"/>
        <v>11.524865066654359</v>
      </c>
      <c r="AD26">
        <f t="shared" si="1"/>
        <v>354.16714916630019</v>
      </c>
      <c r="AE26">
        <f>'IDT-1'!C26</f>
        <v>0</v>
      </c>
      <c r="AF26" s="26"/>
      <c r="AG26">
        <f t="shared" si="2"/>
        <v>354.16714916630019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-60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7.8855387765549017</v>
      </c>
      <c r="F27">
        <f>GT_Spot!Q27</f>
        <v>0</v>
      </c>
      <c r="G27">
        <f>PPCL_NG!Q27</f>
        <v>26.518392824677292</v>
      </c>
      <c r="H27">
        <f>PPCL_Spot!Q27</f>
        <v>0</v>
      </c>
      <c r="I27">
        <f>Bawana_NG!Q27</f>
        <v>49.92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635.58143774617224</v>
      </c>
      <c r="P27" s="77">
        <v>65.989999999999995</v>
      </c>
      <c r="Q27" s="77">
        <v>9.6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48.03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-188</v>
      </c>
      <c r="AA27" s="117">
        <f>STOA!I27</f>
        <v>0.67999999999999994</v>
      </c>
      <c r="AB27" s="117">
        <f>-STOA!O27</f>
        <v>-207.89</v>
      </c>
      <c r="AC27">
        <f t="shared" si="0"/>
        <v>11.2545036182959</v>
      </c>
      <c r="AD27">
        <f t="shared" si="1"/>
        <v>402.06086572910851</v>
      </c>
      <c r="AE27">
        <f>'IDT-1'!C27</f>
        <v>0</v>
      </c>
      <c r="AF27" s="26"/>
      <c r="AG27">
        <f t="shared" si="2"/>
        <v>402.06086572910851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-35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7.8855387765549017</v>
      </c>
      <c r="F28">
        <f>GT_Spot!Q28</f>
        <v>0</v>
      </c>
      <c r="G28">
        <f>PPCL_NG!Q28</f>
        <v>26.19</v>
      </c>
      <c r="H28">
        <f>PPCL_Spot!Q28</f>
        <v>0</v>
      </c>
      <c r="I28">
        <f>Bawana_NG!Q28</f>
        <v>49.92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760.21088810153844</v>
      </c>
      <c r="P28" s="77">
        <v>65.987460066972019</v>
      </c>
      <c r="Q28" s="77">
        <v>22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104.46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-225</v>
      </c>
      <c r="AA28" s="117">
        <f>STOA!I28</f>
        <v>0.67999999999999994</v>
      </c>
      <c r="AB28" s="117">
        <f>-STOA!O28</f>
        <v>-207.89</v>
      </c>
      <c r="AC28">
        <f t="shared" si="0"/>
        <v>14.303509956529005</v>
      </c>
      <c r="AD28">
        <f t="shared" si="1"/>
        <v>440.14037698853627</v>
      </c>
      <c r="AE28">
        <f>'IDT-1'!C28</f>
        <v>0</v>
      </c>
      <c r="AF28" s="26"/>
      <c r="AG28">
        <f t="shared" si="2"/>
        <v>440.14037698853627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-150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7.8855387765549017</v>
      </c>
      <c r="F29">
        <f>GT_Spot!Q29</f>
        <v>0</v>
      </c>
      <c r="G29">
        <f>PPCL_NG!Q29</f>
        <v>26.19</v>
      </c>
      <c r="H29">
        <f>PPCL_Spot!Q29</f>
        <v>0</v>
      </c>
      <c r="I29">
        <f>Bawana_NG!Q29</f>
        <v>49.92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758.65880612729734</v>
      </c>
      <c r="P29" s="77">
        <v>65.987460066972019</v>
      </c>
      <c r="Q29" s="77">
        <v>22</v>
      </c>
      <c r="R29" s="80">
        <v>0</v>
      </c>
      <c r="S29" s="80">
        <v>0</v>
      </c>
      <c r="T29" s="78">
        <f>SUMPRODUCT(LTA!F29:AJ29,LTA!F$101:AJ$101,LTA!F$104:AJ$104)</f>
        <v>0.03</v>
      </c>
      <c r="U29" s="78">
        <f>SUMPRODUCT(LTA!F29:AJ29,LTA!F$102:AJ$102,LTA!F$104:AJ$104)</f>
        <v>104.42999999999999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-220</v>
      </c>
      <c r="AA29" s="117">
        <f>STOA!I29</f>
        <v>0.67999999999999994</v>
      </c>
      <c r="AB29" s="117">
        <f>-STOA!O29</f>
        <v>-207.89</v>
      </c>
      <c r="AC29">
        <f t="shared" si="0"/>
        <v>13.623992070991036</v>
      </c>
      <c r="AD29">
        <f t="shared" si="1"/>
        <v>514.2678128998333</v>
      </c>
      <c r="AE29">
        <f>'IDT-1'!C29</f>
        <v>0</v>
      </c>
      <c r="AF29" s="26"/>
      <c r="AG29">
        <f t="shared" si="2"/>
        <v>514.2678128998333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-80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7.8855387765549017</v>
      </c>
      <c r="F30">
        <f>GT_Spot!Q30</f>
        <v>0</v>
      </c>
      <c r="G30">
        <f>PPCL_NG!Q30</f>
        <v>26.19</v>
      </c>
      <c r="H30">
        <f>PPCL_Spot!Q30</f>
        <v>0</v>
      </c>
      <c r="I30">
        <f>Bawana_NG!Q30</f>
        <v>49.92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787.16797008315336</v>
      </c>
      <c r="P30" s="77">
        <v>65.987460066972019</v>
      </c>
      <c r="Q30" s="77">
        <v>22</v>
      </c>
      <c r="R30" s="80">
        <v>2.06</v>
      </c>
      <c r="S30" s="80">
        <v>0</v>
      </c>
      <c r="T30" s="78">
        <f>SUMPRODUCT(LTA!F30:AJ30,LTA!F$101:AJ$101,LTA!F$104:AJ$104)</f>
        <v>7.0000000000000007E-2</v>
      </c>
      <c r="U30" s="78">
        <f>SUMPRODUCT(LTA!F30:AJ30,LTA!F$102:AJ$102,LTA!F$104:AJ$104)</f>
        <v>104.38999999999999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-257</v>
      </c>
      <c r="AA30" s="117">
        <f>STOA!I30</f>
        <v>0.67999999999999994</v>
      </c>
      <c r="AB30" s="117">
        <f>-STOA!O30</f>
        <v>-207.89</v>
      </c>
      <c r="AC30">
        <f t="shared" si="0"/>
        <v>14.221491432123795</v>
      </c>
      <c r="AD30">
        <f t="shared" si="1"/>
        <v>507.23947749455658</v>
      </c>
      <c r="AE30">
        <f>'IDT-1'!C30</f>
        <v>0</v>
      </c>
      <c r="AF30" s="26"/>
      <c r="AG30">
        <f t="shared" si="2"/>
        <v>507.23947749455658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-80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7.8855387765549017</v>
      </c>
      <c r="F31">
        <f>GT_Spot!Q31</f>
        <v>0</v>
      </c>
      <c r="G31">
        <f>PPCL_NG!Q31</f>
        <v>26.19</v>
      </c>
      <c r="H31">
        <f>PPCL_Spot!Q31</f>
        <v>0</v>
      </c>
      <c r="I31">
        <f>Bawana_NG!Q31</f>
        <v>49.919999999999995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805.01108685636177</v>
      </c>
      <c r="P31" s="77">
        <v>65.987460066972019</v>
      </c>
      <c r="Q31" s="77">
        <v>21.997459877612282</v>
      </c>
      <c r="R31" s="80">
        <v>6.68</v>
      </c>
      <c r="S31" s="80">
        <v>0</v>
      </c>
      <c r="T31" s="78">
        <f>SUMPRODUCT(LTA!F31:AJ31,LTA!F$101:AJ$101,LTA!F$104:AJ$104)</f>
        <v>3.04</v>
      </c>
      <c r="U31" s="78">
        <f>SUMPRODUCT(LTA!F31:AJ31,LTA!F$102:AJ$102,LTA!F$104:AJ$104)</f>
        <v>104.22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-250</v>
      </c>
      <c r="AA31" s="117">
        <f>STOA!I31</f>
        <v>0.73</v>
      </c>
      <c r="AB31" s="117">
        <f>-STOA!O31</f>
        <v>-207.68</v>
      </c>
      <c r="AC31">
        <f t="shared" si="0"/>
        <v>14.468994482437941</v>
      </c>
      <c r="AD31">
        <f t="shared" si="1"/>
        <v>529.51255109506292</v>
      </c>
      <c r="AE31">
        <f>'IDT-1'!C31</f>
        <v>0</v>
      </c>
      <c r="AF31" s="26"/>
      <c r="AG31">
        <f t="shared" si="2"/>
        <v>529.51255109506292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7.8855387765549017</v>
      </c>
      <c r="F32">
        <f>GT_Spot!Q32</f>
        <v>0</v>
      </c>
      <c r="G32">
        <f>PPCL_NG!Q32</f>
        <v>26.19</v>
      </c>
      <c r="H32">
        <f>PPCL_Spot!Q32</f>
        <v>0</v>
      </c>
      <c r="I32">
        <f>Bawana_NG!Q32</f>
        <v>49.919999999999995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812.26840818878691</v>
      </c>
      <c r="P32" s="77">
        <v>65.987460066972019</v>
      </c>
      <c r="Q32" s="77">
        <v>21.997459877612282</v>
      </c>
      <c r="R32" s="80">
        <v>9.08</v>
      </c>
      <c r="S32" s="80">
        <v>0</v>
      </c>
      <c r="T32" s="78">
        <f>SUMPRODUCT(LTA!F32:AJ32,LTA!F$101:AJ$101,LTA!F$104:AJ$104)</f>
        <v>6.8699999999999992</v>
      </c>
      <c r="U32" s="78">
        <f>SUMPRODUCT(LTA!F32:AJ32,LTA!F$102:AJ$102,LTA!F$104:AJ$104)</f>
        <v>104.17999999999999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-210</v>
      </c>
      <c r="AA32" s="117">
        <f>STOA!I32</f>
        <v>0.73</v>
      </c>
      <c r="AB32" s="117">
        <f>-STOA!O32</f>
        <v>-207.68</v>
      </c>
      <c r="AC32">
        <f t="shared" si="0"/>
        <v>13.877080708387659</v>
      </c>
      <c r="AD32">
        <f t="shared" si="1"/>
        <v>623.55178620153856</v>
      </c>
      <c r="AE32">
        <f>'IDT-1'!C32</f>
        <v>-9.3140000000000001</v>
      </c>
      <c r="AF32" s="26"/>
      <c r="AG32">
        <f t="shared" si="2"/>
        <v>614.2377862015386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-50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7.8855387765549017</v>
      </c>
      <c r="F33">
        <f>GT_Spot!Q33</f>
        <v>0</v>
      </c>
      <c r="G33">
        <f>PPCL_NG!Q33</f>
        <v>26.518392824677292</v>
      </c>
      <c r="H33">
        <f>PPCL_Spot!Q33</f>
        <v>0</v>
      </c>
      <c r="I33">
        <f>Bawana_NG!Q33</f>
        <v>49.919999999999995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817.82686441483543</v>
      </c>
      <c r="P33" s="77">
        <v>65.987460066972019</v>
      </c>
      <c r="Q33" s="77">
        <v>21.997459877612282</v>
      </c>
      <c r="R33" s="80">
        <v>9.4499999999999993</v>
      </c>
      <c r="S33" s="80">
        <v>0</v>
      </c>
      <c r="T33" s="78">
        <f>SUMPRODUCT(LTA!F33:AJ33,LTA!F$101:AJ$101,LTA!F$104:AJ$104)</f>
        <v>7.74</v>
      </c>
      <c r="U33" s="78">
        <f>SUMPRODUCT(LTA!F33:AJ33,LTA!F$102:AJ$102,LTA!F$104:AJ$104)</f>
        <v>104.11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-155</v>
      </c>
      <c r="AA33" s="117">
        <f>STOA!I33</f>
        <v>0.73</v>
      </c>
      <c r="AB33" s="117">
        <f>-STOA!O33</f>
        <v>-207.68</v>
      </c>
      <c r="AC33">
        <f t="shared" si="0"/>
        <v>13.717227791979163</v>
      </c>
      <c r="AD33">
        <f t="shared" si="1"/>
        <v>655.76848816867277</v>
      </c>
      <c r="AE33">
        <f>'IDT-1'!C33</f>
        <v>-26.672000000000001</v>
      </c>
      <c r="AF33" s="26"/>
      <c r="AG33">
        <f t="shared" si="2"/>
        <v>629.09648816867275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-80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7.8855387765549017</v>
      </c>
      <c r="F34">
        <f>GT_Spot!Q34</f>
        <v>0</v>
      </c>
      <c r="G34">
        <f>PPCL_NG!Q34</f>
        <v>26.19</v>
      </c>
      <c r="H34">
        <f>PPCL_Spot!Q34</f>
        <v>0</v>
      </c>
      <c r="I34">
        <f>Bawana_NG!Q34</f>
        <v>49.919999999999995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828.59597159324176</v>
      </c>
      <c r="P34" s="77">
        <v>65.987460066972019</v>
      </c>
      <c r="Q34" s="77">
        <v>21.997459877612282</v>
      </c>
      <c r="R34" s="80">
        <v>9.8999999999999986</v>
      </c>
      <c r="S34" s="80">
        <v>0</v>
      </c>
      <c r="T34" s="78">
        <f>SUMPRODUCT(LTA!F34:AJ34,LTA!F$101:AJ$101,LTA!F$104:AJ$104)</f>
        <v>9.36</v>
      </c>
      <c r="U34" s="78">
        <f>SUMPRODUCT(LTA!F34:AJ34,LTA!F$102:AJ$102,LTA!F$104:AJ$104)</f>
        <v>104.08999999999999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-95</v>
      </c>
      <c r="AA34" s="117">
        <f>STOA!I34</f>
        <v>0.73</v>
      </c>
      <c r="AB34" s="117">
        <f>-STOA!O34</f>
        <v>-207.68</v>
      </c>
      <c r="AC34">
        <f t="shared" si="0"/>
        <v>13.294458426960258</v>
      </c>
      <c r="AD34">
        <f t="shared" si="1"/>
        <v>728.68197188742067</v>
      </c>
      <c r="AE34">
        <f>'IDT-1'!C34</f>
        <v>-56.731000000000002</v>
      </c>
      <c r="AF34" s="26"/>
      <c r="AG34">
        <f t="shared" si="2"/>
        <v>671.95097188742068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-80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7.5334384029419486</v>
      </c>
      <c r="F35">
        <f>GT_Spot!Q35</f>
        <v>0</v>
      </c>
      <c r="G35">
        <f>PPCL_NG!Q35</f>
        <v>26.19</v>
      </c>
      <c r="H35">
        <f>PPCL_Spot!Q35</f>
        <v>0</v>
      </c>
      <c r="I35">
        <f>Bawana_NG!Q35</f>
        <v>49.92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825.90652246181367</v>
      </c>
      <c r="P35" s="77">
        <v>65.987460066972019</v>
      </c>
      <c r="Q35" s="77">
        <v>21.997459877612282</v>
      </c>
      <c r="R35" s="80">
        <v>8.84</v>
      </c>
      <c r="S35" s="80">
        <v>0</v>
      </c>
      <c r="T35" s="78">
        <f>SUMPRODUCT(LTA!F35:AJ35,LTA!F$101:AJ$101,LTA!F$104:AJ$104)</f>
        <v>11.48</v>
      </c>
      <c r="U35" s="78">
        <f>SUMPRODUCT(LTA!F35:AJ35,LTA!F$102:AJ$102,LTA!F$104:AJ$104)</f>
        <v>104.1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-65</v>
      </c>
      <c r="AA35" s="117">
        <f>STOA!I35</f>
        <v>0.73</v>
      </c>
      <c r="AB35" s="117">
        <f>-STOA!O35</f>
        <v>-207.68</v>
      </c>
      <c r="AC35">
        <f t="shared" si="0"/>
        <v>13.277108791315898</v>
      </c>
      <c r="AD35">
        <f t="shared" si="1"/>
        <v>726.7277720180241</v>
      </c>
      <c r="AE35">
        <f>'IDT-1'!C35</f>
        <v>-69.432000000000002</v>
      </c>
      <c r="AF35" s="26"/>
      <c r="AG35">
        <f t="shared" si="2"/>
        <v>657.29577201802408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-110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7.5334384029419486</v>
      </c>
      <c r="F36">
        <f>GT_Spot!Q36</f>
        <v>0</v>
      </c>
      <c r="G36">
        <f>PPCL_NG!Q36</f>
        <v>26.19</v>
      </c>
      <c r="H36">
        <f>PPCL_Spot!Q36</f>
        <v>0</v>
      </c>
      <c r="I36">
        <f>Bawana_NG!Q36</f>
        <v>49.919999999999995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805.19093449609909</v>
      </c>
      <c r="P36" s="77">
        <v>65.987460066972019</v>
      </c>
      <c r="Q36" s="77">
        <v>21.997459877612282</v>
      </c>
      <c r="R36" s="80">
        <v>9.52</v>
      </c>
      <c r="S36" s="80">
        <v>0</v>
      </c>
      <c r="T36" s="78">
        <f>SUMPRODUCT(LTA!F36:AJ36,LTA!F$101:AJ$101,LTA!F$104:AJ$104)</f>
        <v>13.509999999999998</v>
      </c>
      <c r="U36" s="78">
        <f>SUMPRODUCT(LTA!F36:AJ36,LTA!F$102:AJ$102,LTA!F$104:AJ$104)</f>
        <v>103.94999999999999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-25</v>
      </c>
      <c r="AA36" s="117">
        <f>STOA!I36</f>
        <v>0.73</v>
      </c>
      <c r="AB36" s="117">
        <f>-STOA!O36</f>
        <v>-207.68</v>
      </c>
      <c r="AC36">
        <f t="shared" si="0"/>
        <v>12.629042603496867</v>
      </c>
      <c r="AD36">
        <f t="shared" si="1"/>
        <v>764.22025024012851</v>
      </c>
      <c r="AE36">
        <f>'IDT-1'!C36</f>
        <v>-83.825999999999993</v>
      </c>
      <c r="AF36" s="26"/>
      <c r="AG36">
        <f t="shared" si="2"/>
        <v>680.39425024012849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-95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7.5334384029419486</v>
      </c>
      <c r="F37">
        <f>GT_Spot!Q37</f>
        <v>0</v>
      </c>
      <c r="G37">
        <f>PPCL_NG!Q37</f>
        <v>26.19</v>
      </c>
      <c r="H37">
        <f>PPCL_Spot!Q37</f>
        <v>0</v>
      </c>
      <c r="I37">
        <f>Bawana_NG!Q37</f>
        <v>49.92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786.09367658662643</v>
      </c>
      <c r="P37" s="77">
        <v>65.987460066972019</v>
      </c>
      <c r="Q37" s="77">
        <v>21.997459877612282</v>
      </c>
      <c r="R37" s="80">
        <v>9.2899999999999991</v>
      </c>
      <c r="S37" s="80">
        <v>0</v>
      </c>
      <c r="T37" s="78">
        <f>SUMPRODUCT(LTA!F37:AJ37,LTA!F$101:AJ$101,LTA!F$104:AJ$104)</f>
        <v>15.38</v>
      </c>
      <c r="U37" s="78">
        <f>SUMPRODUCT(LTA!F37:AJ37,LTA!F$102:AJ$102,LTA!F$104:AJ$104)</f>
        <v>104.11999999999999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0.73</v>
      </c>
      <c r="AB37" s="117">
        <f>-STOA!O37</f>
        <v>-207.68</v>
      </c>
      <c r="AC37">
        <f t="shared" si="0"/>
        <v>12.033008357783741</v>
      </c>
      <c r="AD37">
        <f t="shared" si="1"/>
        <v>797.52902657636878</v>
      </c>
      <c r="AE37">
        <f>'IDT-1'!C37</f>
        <v>-70</v>
      </c>
      <c r="AF37" s="26"/>
      <c r="AG37">
        <f t="shared" si="2"/>
        <v>727.52902657636878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-70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7.5334384029419486</v>
      </c>
      <c r="F38">
        <f>GT_Spot!Q38</f>
        <v>0</v>
      </c>
      <c r="G38">
        <f>PPCL_NG!Q38</f>
        <v>26.19</v>
      </c>
      <c r="H38">
        <f>PPCL_Spot!Q38</f>
        <v>0</v>
      </c>
      <c r="I38">
        <f>Bawana_NG!Q38</f>
        <v>49.92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771.2725502726264</v>
      </c>
      <c r="P38" s="77">
        <v>65.987460066972019</v>
      </c>
      <c r="Q38" s="77">
        <v>21.997459877612282</v>
      </c>
      <c r="R38" s="80">
        <v>9.8875391888529496</v>
      </c>
      <c r="S38" s="80">
        <v>0</v>
      </c>
      <c r="T38" s="78">
        <f>SUMPRODUCT(LTA!F38:AJ38,LTA!F$101:AJ$101,LTA!F$104:AJ$104)</f>
        <v>19.27</v>
      </c>
      <c r="U38" s="78">
        <f>SUMPRODUCT(LTA!F38:AJ38,LTA!F$102:AJ$102,LTA!F$104:AJ$104)</f>
        <v>104.17999999999999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0.73</v>
      </c>
      <c r="AB38" s="117">
        <f>-STOA!O38</f>
        <v>-207.68</v>
      </c>
      <c r="AC38">
        <f t="shared" si="0"/>
        <v>12.475288442414167</v>
      </c>
      <c r="AD38">
        <f t="shared" si="1"/>
        <v>726.81315936659155</v>
      </c>
      <c r="AE38">
        <f>'IDT-1'!C38</f>
        <v>-35</v>
      </c>
      <c r="AF38" s="26"/>
      <c r="AG38">
        <f t="shared" si="2"/>
        <v>691.81315936659155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-130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7.4748883635408445</v>
      </c>
      <c r="F39">
        <f>GT_Spot!Q39</f>
        <v>0</v>
      </c>
      <c r="G39">
        <f>PPCL_NG!Q39</f>
        <v>26.518392824677292</v>
      </c>
      <c r="H39">
        <f>PPCL_Spot!Q39</f>
        <v>0</v>
      </c>
      <c r="I39">
        <f>Bawana_NG!Q39</f>
        <v>49.919999999999995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709.39237265146323</v>
      </c>
      <c r="P39" s="77">
        <v>65.987460066972019</v>
      </c>
      <c r="Q39" s="77">
        <v>21.997459877612282</v>
      </c>
      <c r="R39" s="80">
        <v>10.92</v>
      </c>
      <c r="S39" s="80">
        <v>0</v>
      </c>
      <c r="T39" s="78">
        <f>SUMPRODUCT(LTA!F39:AJ39,LTA!F$101:AJ$101,LTA!F$104:AJ$104)</f>
        <v>23.439999999999998</v>
      </c>
      <c r="U39" s="78">
        <f>SUMPRODUCT(LTA!F39:AJ39,LTA!F$102:AJ$102,LTA!F$104:AJ$104)</f>
        <v>102.89999999999999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0.73</v>
      </c>
      <c r="AB39" s="117">
        <f>-STOA!O39</f>
        <v>-208.26999999999998</v>
      </c>
      <c r="AC39">
        <f t="shared" si="0"/>
        <v>12.061654521456502</v>
      </c>
      <c r="AD39">
        <f t="shared" si="1"/>
        <v>658.94891926280911</v>
      </c>
      <c r="AE39">
        <f>'IDT-1'!C39</f>
        <v>0</v>
      </c>
      <c r="AF39" s="26"/>
      <c r="AG39">
        <f t="shared" si="2"/>
        <v>658.94891926280911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-140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7.4748883635408445</v>
      </c>
      <c r="F40">
        <f>GT_Spot!Q40</f>
        <v>0</v>
      </c>
      <c r="G40">
        <f>PPCL_NG!Q40</f>
        <v>26.19</v>
      </c>
      <c r="H40">
        <f>PPCL_Spot!Q40</f>
        <v>0</v>
      </c>
      <c r="I40">
        <f>Bawana_NG!Q40</f>
        <v>49.919999999999995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701.46017845746326</v>
      </c>
      <c r="P40" s="77">
        <v>65.987460066972019</v>
      </c>
      <c r="Q40" s="77">
        <v>21.997459877612282</v>
      </c>
      <c r="R40" s="80">
        <v>10.617457505386641</v>
      </c>
      <c r="S40" s="80">
        <v>0</v>
      </c>
      <c r="T40" s="78">
        <f>SUMPRODUCT(LTA!F40:AJ40,LTA!F$101:AJ$101,LTA!F$104:AJ$104)</f>
        <v>29.11</v>
      </c>
      <c r="U40" s="78">
        <f>SUMPRODUCT(LTA!F40:AJ40,LTA!F$102:AJ$102,LTA!F$104:AJ$104)</f>
        <v>102.91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0.73</v>
      </c>
      <c r="AB40" s="117">
        <f>-STOA!O40</f>
        <v>-208.26999999999998</v>
      </c>
      <c r="AC40">
        <f t="shared" si="0"/>
        <v>11.947501706517592</v>
      </c>
      <c r="AD40">
        <f t="shared" si="1"/>
        <v>666.17994256445741</v>
      </c>
      <c r="AE40">
        <f>'IDT-1'!C40</f>
        <v>0</v>
      </c>
      <c r="AF40" s="26"/>
      <c r="AG40">
        <f t="shared" si="2"/>
        <v>666.17994256445741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-130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7.4748883635408445</v>
      </c>
      <c r="F41">
        <f>GT_Spot!Q41</f>
        <v>0</v>
      </c>
      <c r="G41">
        <f>PPCL_NG!Q41</f>
        <v>26.19</v>
      </c>
      <c r="H41">
        <f>PPCL_Spot!Q41</f>
        <v>0</v>
      </c>
      <c r="I41">
        <f>Bawana_NG!Q41</f>
        <v>49.92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696.87215822589417</v>
      </c>
      <c r="P41" s="77">
        <v>65.987460066972019</v>
      </c>
      <c r="Q41" s="77">
        <v>21.997459877612282</v>
      </c>
      <c r="R41" s="80">
        <v>10.61</v>
      </c>
      <c r="S41" s="80">
        <v>0</v>
      </c>
      <c r="T41" s="78">
        <f>SUMPRODUCT(LTA!F41:AJ41,LTA!F$101:AJ$101,LTA!F$104:AJ$104)</f>
        <v>34.04</v>
      </c>
      <c r="U41" s="78">
        <f>SUMPRODUCT(LTA!F41:AJ41,LTA!F$102:AJ$102,LTA!F$104:AJ$104)</f>
        <v>102.89999999999999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0.73</v>
      </c>
      <c r="AB41" s="117">
        <f>-STOA!O41</f>
        <v>-208.26999999999998</v>
      </c>
      <c r="AC41">
        <f t="shared" si="0"/>
        <v>11.68401367676652</v>
      </c>
      <c r="AD41">
        <f t="shared" si="1"/>
        <v>711.16795285725277</v>
      </c>
      <c r="AE41">
        <f>'IDT-1'!C41</f>
        <v>0</v>
      </c>
      <c r="AF41" s="26"/>
      <c r="AG41">
        <f t="shared" si="2"/>
        <v>711.16795285725277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-100</v>
      </c>
      <c r="AM41" s="75">
        <f>RTM_PXI!I41</f>
        <v>0</v>
      </c>
      <c r="AN41" s="75">
        <f>RTM_PXI!O41</f>
        <v>0</v>
      </c>
      <c r="AO41" s="192">
        <f>GDAM_IEX!I41</f>
        <v>14.4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7.4748883635408445</v>
      </c>
      <c r="F42">
        <f>GT_Spot!Q42</f>
        <v>0</v>
      </c>
      <c r="G42">
        <f>PPCL_NG!Q42</f>
        <v>26.19</v>
      </c>
      <c r="H42">
        <f>PPCL_Spot!Q42</f>
        <v>0</v>
      </c>
      <c r="I42">
        <f>Bawana_NG!Q42</f>
        <v>49.92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708.14108082389419</v>
      </c>
      <c r="P42" s="77">
        <v>65.987460066972019</v>
      </c>
      <c r="Q42" s="77">
        <v>21.997459877612282</v>
      </c>
      <c r="R42" s="80">
        <v>10.170000000000002</v>
      </c>
      <c r="S42" s="80">
        <v>0</v>
      </c>
      <c r="T42" s="78">
        <f>SUMPRODUCT(LTA!F42:AJ42,LTA!F$101:AJ$101,LTA!F$104:AJ$104)</f>
        <v>40.230000000000004</v>
      </c>
      <c r="U42" s="78">
        <f>SUMPRODUCT(LTA!F42:AJ42,LTA!F$102:AJ$102,LTA!F$104:AJ$104)</f>
        <v>102.91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0.73</v>
      </c>
      <c r="AB42" s="117">
        <f>-STOA!O42</f>
        <v>-208.26999999999998</v>
      </c>
      <c r="AC42">
        <f t="shared" si="0"/>
        <v>11.833868195628922</v>
      </c>
      <c r="AD42">
        <f t="shared" si="1"/>
        <v>728.04702093639048</v>
      </c>
      <c r="AE42">
        <f>'IDT-1'!C42</f>
        <v>0</v>
      </c>
      <c r="AF42" s="26"/>
      <c r="AG42">
        <f t="shared" si="2"/>
        <v>728.04702093639048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-100</v>
      </c>
      <c r="AM42" s="75">
        <f>RTM_PXI!I42</f>
        <v>0</v>
      </c>
      <c r="AN42" s="75">
        <f>RTM_PXI!O42</f>
        <v>0</v>
      </c>
      <c r="AO42" s="192">
        <f>GDAM_IEX!I42</f>
        <v>14.4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7.4748883635408445</v>
      </c>
      <c r="F43">
        <f>GT_Spot!Q43</f>
        <v>0</v>
      </c>
      <c r="G43">
        <f>PPCL_NG!Q43</f>
        <v>26.19</v>
      </c>
      <c r="H43">
        <f>PPCL_Spot!Q43</f>
        <v>0</v>
      </c>
      <c r="I43">
        <f>Bawana_NG!Q43</f>
        <v>49.92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675.34444027433983</v>
      </c>
      <c r="P43" s="77">
        <v>65.987460066972019</v>
      </c>
      <c r="Q43" s="77">
        <v>21.997459877612282</v>
      </c>
      <c r="R43" s="80">
        <v>11.04</v>
      </c>
      <c r="S43" s="80">
        <v>0</v>
      </c>
      <c r="T43" s="78">
        <f>SUMPRODUCT(LTA!F43:AJ43,LTA!F$101:AJ$101,LTA!F$104:AJ$104)</f>
        <v>46.930000000000007</v>
      </c>
      <c r="U43" s="78">
        <f>SUMPRODUCT(LTA!F43:AJ43,LTA!F$102:AJ$102,LTA!F$104:AJ$104)</f>
        <v>102.91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24</v>
      </c>
      <c r="Z43" s="75">
        <f>IEX!O43</f>
        <v>0</v>
      </c>
      <c r="AA43" s="117">
        <f>STOA!I43</f>
        <v>0.71</v>
      </c>
      <c r="AB43" s="117">
        <f>-STOA!O43</f>
        <v>-208.26999999999998</v>
      </c>
      <c r="AC43">
        <f t="shared" si="0"/>
        <v>11.201428832239174</v>
      </c>
      <c r="AD43">
        <f t="shared" si="1"/>
        <v>783.03281975022605</v>
      </c>
      <c r="AE43">
        <f>'IDT-1'!C43</f>
        <v>0</v>
      </c>
      <c r="AF43" s="26"/>
      <c r="AG43">
        <f t="shared" si="2"/>
        <v>783.03281975022605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7.4748883635408445</v>
      </c>
      <c r="F44">
        <f>GT_Spot!Q44</f>
        <v>0</v>
      </c>
      <c r="G44">
        <f>PPCL_NG!Q44</f>
        <v>26.19</v>
      </c>
      <c r="H44">
        <f>PPCL_Spot!Q44</f>
        <v>0</v>
      </c>
      <c r="I44">
        <f>Bawana_NG!Q44</f>
        <v>49.92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665.11379881033986</v>
      </c>
      <c r="P44" s="77">
        <v>65.987460066972019</v>
      </c>
      <c r="Q44" s="77">
        <v>21.997459877612282</v>
      </c>
      <c r="R44" s="80">
        <v>10.72</v>
      </c>
      <c r="S44" s="80">
        <v>0</v>
      </c>
      <c r="T44" s="78">
        <f>SUMPRODUCT(LTA!F44:AJ44,LTA!F$101:AJ$101,LTA!F$104:AJ$104)</f>
        <v>53.059999999999995</v>
      </c>
      <c r="U44" s="78">
        <f>SUMPRODUCT(LTA!F44:AJ44,LTA!F$102:AJ$102,LTA!F$104:AJ$104)</f>
        <v>102.89999999999999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0.71</v>
      </c>
      <c r="AB44" s="117">
        <f>-STOA!O44</f>
        <v>-208.26999999999998</v>
      </c>
      <c r="AC44">
        <f t="shared" si="0"/>
        <v>10.951239187355972</v>
      </c>
      <c r="AD44">
        <f t="shared" si="1"/>
        <v>793.25236793110901</v>
      </c>
      <c r="AE44">
        <f>'IDT-1'!C44</f>
        <v>0</v>
      </c>
      <c r="AF44" s="26"/>
      <c r="AG44">
        <f t="shared" si="2"/>
        <v>793.25236793110901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38.4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7.4748883635408445</v>
      </c>
      <c r="F45">
        <f>GT_Spot!Q45</f>
        <v>0</v>
      </c>
      <c r="G45">
        <f>PPCL_NG!Q45</f>
        <v>26.19</v>
      </c>
      <c r="H45">
        <f>PPCL_Spot!Q45</f>
        <v>0</v>
      </c>
      <c r="I45">
        <f>Bawana_NG!Q45</f>
        <v>49.92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664.45679605081057</v>
      </c>
      <c r="P45" s="77">
        <v>65.987460066972019</v>
      </c>
      <c r="Q45" s="77">
        <v>21.997459877612282</v>
      </c>
      <c r="R45" s="80">
        <v>9.9601830002407894</v>
      </c>
      <c r="S45" s="80">
        <v>0</v>
      </c>
      <c r="T45" s="78">
        <f>SUMPRODUCT(LTA!F45:AJ45,LTA!F$101:AJ$101,LTA!F$104:AJ$104)</f>
        <v>65.820000000000007</v>
      </c>
      <c r="U45" s="78">
        <f>SUMPRODUCT(LTA!F45:AJ45,LTA!F$102:AJ$102,LTA!F$104:AJ$104)</f>
        <v>102.80999999999999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0.71</v>
      </c>
      <c r="AB45" s="117">
        <f>-STOA!O45</f>
        <v>-208.26999999999998</v>
      </c>
      <c r="AC45">
        <f t="shared" si="0"/>
        <v>10.961485898252279</v>
      </c>
      <c r="AD45">
        <f t="shared" si="1"/>
        <v>824.10530146092435</v>
      </c>
      <c r="AE45">
        <f>'IDT-1'!C45</f>
        <v>0</v>
      </c>
      <c r="AF45" s="26"/>
      <c r="AG45">
        <f t="shared" si="2"/>
        <v>824.10530146092435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-20</v>
      </c>
      <c r="AM45" s="75">
        <f>RTM_PXI!I45</f>
        <v>0</v>
      </c>
      <c r="AN45" s="75">
        <f>RTM_PXI!O45</f>
        <v>0</v>
      </c>
      <c r="AO45" s="192">
        <f>GDAM_IEX!I45</f>
        <v>48.01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7.4748883635408445</v>
      </c>
      <c r="F46">
        <f>GT_Spot!Q46</f>
        <v>0</v>
      </c>
      <c r="G46">
        <f>PPCL_NG!Q46</f>
        <v>26.518392824677292</v>
      </c>
      <c r="H46">
        <f>PPCL_Spot!Q46</f>
        <v>0</v>
      </c>
      <c r="I46">
        <f>Bawana_NG!Q46</f>
        <v>49.92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664.45679605081057</v>
      </c>
      <c r="P46" s="77">
        <v>65.987460066972019</v>
      </c>
      <c r="Q46" s="77">
        <v>21.997459877612282</v>
      </c>
      <c r="R46" s="80">
        <v>15.281948300622307</v>
      </c>
      <c r="S46" s="80">
        <v>0</v>
      </c>
      <c r="T46" s="78">
        <f>SUMPRODUCT(LTA!F46:AJ46,LTA!F$101:AJ$101,LTA!F$104:AJ$104)</f>
        <v>89.98</v>
      </c>
      <c r="U46" s="78">
        <f>SUMPRODUCT(LTA!F46:AJ46,LTA!F$102:AJ$102,LTA!F$104:AJ$104)</f>
        <v>102.8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0.71</v>
      </c>
      <c r="AB46" s="117">
        <f>-STOA!O46</f>
        <v>-208.26999999999998</v>
      </c>
      <c r="AC46">
        <f t="shared" si="0"/>
        <v>11.312508564974751</v>
      </c>
      <c r="AD46">
        <f t="shared" si="1"/>
        <v>843.55443691926064</v>
      </c>
      <c r="AE46">
        <f>'IDT-1'!C46</f>
        <v>0</v>
      </c>
      <c r="AF46" s="26"/>
      <c r="AG46">
        <f t="shared" si="2"/>
        <v>843.55443691926064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-30</v>
      </c>
      <c r="AM46" s="75">
        <f>RTM_PXI!I46</f>
        <v>0</v>
      </c>
      <c r="AN46" s="75">
        <f>RTM_PXI!O46</f>
        <v>0</v>
      </c>
      <c r="AO46" s="192">
        <f>GDAM_IEX!I46</f>
        <v>48.01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7.4748883635408445</v>
      </c>
      <c r="F47">
        <f>GT_Spot!Q47</f>
        <v>0</v>
      </c>
      <c r="G47">
        <f>PPCL_NG!Q47</f>
        <v>26.518392824677292</v>
      </c>
      <c r="H47">
        <f>PPCL_Spot!Q47</f>
        <v>0</v>
      </c>
      <c r="I47">
        <f>Bawana_NG!Q47</f>
        <v>49.92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618.90939186082403</v>
      </c>
      <c r="P47" s="77">
        <v>65.987460066972019</v>
      </c>
      <c r="Q47" s="77">
        <v>21.997459877612282</v>
      </c>
      <c r="R47" s="80">
        <v>14.239415631848065</v>
      </c>
      <c r="S47" s="80">
        <v>0</v>
      </c>
      <c r="T47" s="78">
        <f>SUMPRODUCT(LTA!F47:AJ47,LTA!F$101:AJ$101,LTA!F$104:AJ$104)</f>
        <v>97.640000000000015</v>
      </c>
      <c r="U47" s="78">
        <f>SUMPRODUCT(LTA!F47:AJ47,LTA!F$102:AJ$102,LTA!F$104:AJ$104)</f>
        <v>102.75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0.71</v>
      </c>
      <c r="AB47" s="117">
        <f>-STOA!O47</f>
        <v>-208.26999999999998</v>
      </c>
      <c r="AC47">
        <f t="shared" si="0"/>
        <v>10.969485120617655</v>
      </c>
      <c r="AD47">
        <f t="shared" si="1"/>
        <v>809.71752350485701</v>
      </c>
      <c r="AE47">
        <f>'IDT-1'!C47</f>
        <v>0</v>
      </c>
      <c r="AF47" s="26"/>
      <c r="AG47">
        <f t="shared" si="2"/>
        <v>809.71752350485701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-30</v>
      </c>
      <c r="AM47" s="75">
        <f>RTM_PXI!I47</f>
        <v>0</v>
      </c>
      <c r="AN47" s="75">
        <f>RTM_PXI!O47</f>
        <v>0</v>
      </c>
      <c r="AO47" s="192">
        <f>GDAM_IEX!I47</f>
        <v>52.81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7.4748883635408445</v>
      </c>
      <c r="F48">
        <f>GT_Spot!Q48</f>
        <v>0</v>
      </c>
      <c r="G48">
        <f>PPCL_NG!Q48</f>
        <v>26.518392824677292</v>
      </c>
      <c r="H48">
        <f>PPCL_Spot!Q48</f>
        <v>0</v>
      </c>
      <c r="I48">
        <f>Bawana_NG!Q48</f>
        <v>49.92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618.08810179321233</v>
      </c>
      <c r="P48" s="77">
        <v>65.987460066972019</v>
      </c>
      <c r="Q48" s="77">
        <v>21.997459877612282</v>
      </c>
      <c r="R48" s="80">
        <v>13.763002680965148</v>
      </c>
      <c r="S48" s="80">
        <v>0</v>
      </c>
      <c r="T48" s="78">
        <f>SUMPRODUCT(LTA!F48:AJ48,LTA!F$101:AJ$101,LTA!F$104:AJ$104)</f>
        <v>103.86</v>
      </c>
      <c r="U48" s="78">
        <f>SUMPRODUCT(LTA!F48:AJ48,LTA!F$102:AJ$102,LTA!F$104:AJ$104)</f>
        <v>102.75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0.71</v>
      </c>
      <c r="AB48" s="117">
        <f>-STOA!O48</f>
        <v>-208.26999999999998</v>
      </c>
      <c r="AC48">
        <f t="shared" si="0"/>
        <v>11.101582609276857</v>
      </c>
      <c r="AD48">
        <f t="shared" si="1"/>
        <v>804.50772299770324</v>
      </c>
      <c r="AE48">
        <f>'IDT-1'!C48</f>
        <v>0</v>
      </c>
      <c r="AF48" s="26"/>
      <c r="AG48">
        <f t="shared" si="2"/>
        <v>804.50772299770324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-40</v>
      </c>
      <c r="AM48" s="75">
        <f>RTM_PXI!I48</f>
        <v>0</v>
      </c>
      <c r="AN48" s="75">
        <f>RTM_PXI!O48</f>
        <v>0</v>
      </c>
      <c r="AO48" s="192">
        <f>GDAM_IEX!I48</f>
        <v>52.81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7.4748883635408445</v>
      </c>
      <c r="F49">
        <f>GT_Spot!Q49</f>
        <v>0</v>
      </c>
      <c r="G49">
        <f>PPCL_NG!Q49</f>
        <v>26.518392824677292</v>
      </c>
      <c r="H49">
        <f>PPCL_Spot!Q49</f>
        <v>0</v>
      </c>
      <c r="I49">
        <f>Bawana_NG!Q49</f>
        <v>49.92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623.22011480376557</v>
      </c>
      <c r="P49" s="77">
        <v>65.987460066972019</v>
      </c>
      <c r="Q49" s="77">
        <v>21.997459877612282</v>
      </c>
      <c r="R49" s="80">
        <v>13.90309667673716</v>
      </c>
      <c r="S49" s="80">
        <v>0</v>
      </c>
      <c r="T49" s="78">
        <f>SUMPRODUCT(LTA!F49:AJ49,LTA!F$101:AJ$101,LTA!F$104:AJ$104)</f>
        <v>111.55</v>
      </c>
      <c r="U49" s="78">
        <f>SUMPRODUCT(LTA!F49:AJ49,LTA!F$102:AJ$102,LTA!F$104:AJ$104)</f>
        <v>102.71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0.71</v>
      </c>
      <c r="AB49" s="117">
        <f>-STOA!O49</f>
        <v>-208.26999999999998</v>
      </c>
      <c r="AC49">
        <f t="shared" si="0"/>
        <v>11.570422251820331</v>
      </c>
      <c r="AD49">
        <f t="shared" si="1"/>
        <v>767.35099036148495</v>
      </c>
      <c r="AE49">
        <f>'IDT-1'!C49</f>
        <v>0</v>
      </c>
      <c r="AF49" s="26"/>
      <c r="AG49">
        <f t="shared" si="2"/>
        <v>767.35099036148495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-80</v>
      </c>
      <c r="AM49" s="75">
        <f>RTM_PXI!I49</f>
        <v>0</v>
      </c>
      <c r="AN49" s="75">
        <f>RTM_PXI!O49</f>
        <v>0</v>
      </c>
      <c r="AO49" s="192">
        <f>GDAM_IEX!I49</f>
        <v>43.2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7.4748883635408445</v>
      </c>
      <c r="F50">
        <f>GT_Spot!Q50</f>
        <v>0</v>
      </c>
      <c r="G50">
        <f>PPCL_NG!Q50</f>
        <v>25.71</v>
      </c>
      <c r="H50">
        <f>PPCL_Spot!Q50</f>
        <v>0</v>
      </c>
      <c r="I50">
        <f>Bawana_NG!Q50</f>
        <v>49.92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623.2208328803689</v>
      </c>
      <c r="P50" s="77">
        <v>65.987460066972019</v>
      </c>
      <c r="Q50" s="77">
        <v>21.997459877612282</v>
      </c>
      <c r="R50" s="80">
        <v>13.427605863192181</v>
      </c>
      <c r="S50" s="80">
        <v>0</v>
      </c>
      <c r="T50" s="78">
        <f>SUMPRODUCT(LTA!F50:AJ50,LTA!F$101:AJ$101,LTA!F$104:AJ$104)</f>
        <v>114.41</v>
      </c>
      <c r="U50" s="78">
        <f>SUMPRODUCT(LTA!F50:AJ50,LTA!F$102:AJ$102,LTA!F$104:AJ$104)</f>
        <v>102.71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0.71</v>
      </c>
      <c r="AB50" s="117">
        <f>-STOA!O50</f>
        <v>-208.26999999999998</v>
      </c>
      <c r="AC50">
        <f t="shared" si="0"/>
        <v>11.584298394878084</v>
      </c>
      <c r="AD50">
        <f t="shared" si="1"/>
        <v>759.31394865680829</v>
      </c>
      <c r="AE50">
        <f>'IDT-1'!C50</f>
        <v>0</v>
      </c>
      <c r="AF50" s="26"/>
      <c r="AG50">
        <f t="shared" si="2"/>
        <v>759.31394865680829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-80</v>
      </c>
      <c r="AM50" s="75">
        <f>RTM_PXI!I50</f>
        <v>0</v>
      </c>
      <c r="AN50" s="75">
        <f>RTM_PXI!O50</f>
        <v>0</v>
      </c>
      <c r="AO50" s="192">
        <f>GDAM_IEX!I50</f>
        <v>33.6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7.4748883635408445</v>
      </c>
      <c r="F51">
        <f>GT_Spot!Q51</f>
        <v>0</v>
      </c>
      <c r="G51">
        <f>PPCL_NG!Q51</f>
        <v>26.68</v>
      </c>
      <c r="H51">
        <f>PPCL_Spot!Q51</f>
        <v>0</v>
      </c>
      <c r="I51">
        <f>Bawana_NG!Q51</f>
        <v>49.92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606.45766064673546</v>
      </c>
      <c r="P51" s="77">
        <v>65.987460066972019</v>
      </c>
      <c r="Q51" s="77">
        <v>12.72812047837</v>
      </c>
      <c r="R51" s="80">
        <v>12.550290410958903</v>
      </c>
      <c r="S51" s="80">
        <v>0</v>
      </c>
      <c r="T51" s="78">
        <f>SUMPRODUCT(LTA!F51:AJ51,LTA!F$101:AJ$101,LTA!F$104:AJ$104)</f>
        <v>116.89</v>
      </c>
      <c r="U51" s="78">
        <f>SUMPRODUCT(LTA!F51:AJ51,LTA!F$102:AJ$102,LTA!F$104:AJ$104)</f>
        <v>103.42999999999999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19.2</v>
      </c>
      <c r="Z51" s="75">
        <f>IEX!O51</f>
        <v>0</v>
      </c>
      <c r="AA51" s="117">
        <f>STOA!I51</f>
        <v>0.71</v>
      </c>
      <c r="AB51" s="117">
        <f>-STOA!O51</f>
        <v>-208.85</v>
      </c>
      <c r="AC51">
        <f t="shared" si="0"/>
        <v>11.380734680048091</v>
      </c>
      <c r="AD51">
        <f t="shared" si="1"/>
        <v>741.79768528652914</v>
      </c>
      <c r="AE51">
        <f>'IDT-1'!C51</f>
        <v>0</v>
      </c>
      <c r="AF51" s="26"/>
      <c r="AG51">
        <f t="shared" si="2"/>
        <v>741.79768528652914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-60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7.4748883635408445</v>
      </c>
      <c r="F52">
        <f>GT_Spot!Q52</f>
        <v>0</v>
      </c>
      <c r="G52">
        <f>PPCL_NG!Q52</f>
        <v>26.19</v>
      </c>
      <c r="H52">
        <f>PPCL_Spot!Q52</f>
        <v>0</v>
      </c>
      <c r="I52">
        <f>Bawana_NG!Q52</f>
        <v>49.919999999999995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605.30329192527051</v>
      </c>
      <c r="P52" s="77">
        <v>65.987460066972019</v>
      </c>
      <c r="Q52" s="77">
        <v>19.309999999999999</v>
      </c>
      <c r="R52" s="80">
        <v>11.74590718232044</v>
      </c>
      <c r="S52" s="80">
        <v>0</v>
      </c>
      <c r="T52" s="78">
        <f>SUMPRODUCT(LTA!F52:AJ52,LTA!F$101:AJ$101,LTA!F$104:AJ$104)</f>
        <v>116.42999999999999</v>
      </c>
      <c r="U52" s="78">
        <f>SUMPRODUCT(LTA!F52:AJ52,LTA!F$102:AJ$102,LTA!F$104:AJ$104)</f>
        <v>103.42999999999999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9.6</v>
      </c>
      <c r="Z52" s="75">
        <f>IEX!O52</f>
        <v>0</v>
      </c>
      <c r="AA52" s="117">
        <f>STOA!I52</f>
        <v>0.71</v>
      </c>
      <c r="AB52" s="117">
        <f>-STOA!O52</f>
        <v>-208.85</v>
      </c>
      <c r="AC52">
        <f t="shared" si="0"/>
        <v>11.506140753121432</v>
      </c>
      <c r="AD52">
        <f t="shared" si="1"/>
        <v>715.74540678498226</v>
      </c>
      <c r="AE52">
        <f>'IDT-1'!C52</f>
        <v>0</v>
      </c>
      <c r="AF52" s="26"/>
      <c r="AG52">
        <f t="shared" si="2"/>
        <v>715.74540678498226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-80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7.4748883635408445</v>
      </c>
      <c r="F53">
        <f>GT_Spot!Q53</f>
        <v>0</v>
      </c>
      <c r="G53">
        <f>PPCL_NG!Q53</f>
        <v>26.19</v>
      </c>
      <c r="H53">
        <f>PPCL_Spot!Q53</f>
        <v>0</v>
      </c>
      <c r="I53">
        <f>Bawana_NG!Q53</f>
        <v>49.919999999999995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603.23954278983263</v>
      </c>
      <c r="P53" s="77">
        <v>65.987460066972019</v>
      </c>
      <c r="Q53" s="77">
        <v>9.5999999999999979</v>
      </c>
      <c r="R53" s="80">
        <v>11.971907182320443</v>
      </c>
      <c r="S53" s="80">
        <v>0</v>
      </c>
      <c r="T53" s="78">
        <f>SUMPRODUCT(LTA!F53:AJ53,LTA!F$101:AJ$101,LTA!F$104:AJ$104)</f>
        <v>116.88</v>
      </c>
      <c r="U53" s="78">
        <f>SUMPRODUCT(LTA!F53:AJ53,LTA!F$102:AJ$102,LTA!F$104:AJ$104)</f>
        <v>74.87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0.71</v>
      </c>
      <c r="AB53" s="117">
        <f>-STOA!O53</f>
        <v>-208.85</v>
      </c>
      <c r="AC53">
        <f t="shared" si="0"/>
        <v>11.339016386395439</v>
      </c>
      <c r="AD53">
        <f t="shared" si="1"/>
        <v>636.65478201627059</v>
      </c>
      <c r="AE53">
        <f>'IDT-1'!C53</f>
        <v>0</v>
      </c>
      <c r="AF53" s="26"/>
      <c r="AG53">
        <f t="shared" si="2"/>
        <v>636.65478201627059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-110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7.4748883635408445</v>
      </c>
      <c r="F54">
        <f>GT_Spot!Q54</f>
        <v>0</v>
      </c>
      <c r="G54">
        <f>PPCL_NG!Q54</f>
        <v>26.19</v>
      </c>
      <c r="H54">
        <f>PPCL_Spot!Q54</f>
        <v>0</v>
      </c>
      <c r="I54">
        <f>Bawana_NG!Q54</f>
        <v>49.919999999999995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610.09967244676511</v>
      </c>
      <c r="P54" s="77">
        <v>38.400000000000006</v>
      </c>
      <c r="Q54" s="77">
        <v>9.5999999999999979</v>
      </c>
      <c r="R54" s="80">
        <v>11.328181215469616</v>
      </c>
      <c r="S54" s="80">
        <v>0</v>
      </c>
      <c r="T54" s="78">
        <f>SUMPRODUCT(LTA!F54:AJ54,LTA!F$101:AJ$101,LTA!F$104:AJ$104)</f>
        <v>118.17</v>
      </c>
      <c r="U54" s="78">
        <f>SUMPRODUCT(LTA!F54:AJ54,LTA!F$102:AJ$102,LTA!F$104:AJ$104)</f>
        <v>74.87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0.71</v>
      </c>
      <c r="AB54" s="117">
        <f>-STOA!O54</f>
        <v>-208.85</v>
      </c>
      <c r="AC54">
        <f t="shared" si="0"/>
        <v>11.064643687534653</v>
      </c>
      <c r="AD54">
        <f t="shared" si="1"/>
        <v>627.8480983382409</v>
      </c>
      <c r="AE54">
        <f>'IDT-1'!C54</f>
        <v>0</v>
      </c>
      <c r="AF54" s="26"/>
      <c r="AG54">
        <f t="shared" si="2"/>
        <v>627.8480983382409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-99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7.4748883635408445</v>
      </c>
      <c r="F55">
        <f>GT_Spot!Q55</f>
        <v>0</v>
      </c>
      <c r="G55">
        <f>PPCL_NG!Q55</f>
        <v>26.19</v>
      </c>
      <c r="H55">
        <f>PPCL_Spot!Q55</f>
        <v>0</v>
      </c>
      <c r="I55">
        <f>Bawana_NG!Q55</f>
        <v>49.919999999999995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603.77838910773835</v>
      </c>
      <c r="P55" s="77">
        <v>38.400000000000006</v>
      </c>
      <c r="Q55" s="77">
        <v>9.5999999999999979</v>
      </c>
      <c r="R55" s="80">
        <v>10.800981323903192</v>
      </c>
      <c r="S55" s="80">
        <v>0</v>
      </c>
      <c r="T55" s="78">
        <f>SUMPRODUCT(LTA!F55:AJ55,LTA!F$101:AJ$101,LTA!F$104:AJ$104)</f>
        <v>119.46000000000001</v>
      </c>
      <c r="U55" s="78">
        <f>SUMPRODUCT(LTA!F55:AJ55,LTA!F$102:AJ$102,LTA!F$104:AJ$104)</f>
        <v>47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0.71</v>
      </c>
      <c r="AB55" s="117">
        <f>-STOA!O55</f>
        <v>-208.85</v>
      </c>
      <c r="AC55">
        <f t="shared" si="0"/>
        <v>10.069100960852003</v>
      </c>
      <c r="AD55">
        <f t="shared" si="1"/>
        <v>674.41515783433044</v>
      </c>
      <c r="AE55">
        <f>'IDT-1'!C55</f>
        <v>0</v>
      </c>
      <c r="AF55" s="26"/>
      <c r="AG55">
        <f t="shared" si="2"/>
        <v>674.41515783433044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7.4748883635408445</v>
      </c>
      <c r="F56">
        <f>GT_Spot!Q56</f>
        <v>0</v>
      </c>
      <c r="G56">
        <f>PPCL_NG!Q56</f>
        <v>26.19</v>
      </c>
      <c r="H56">
        <f>PPCL_Spot!Q56</f>
        <v>0</v>
      </c>
      <c r="I56">
        <f>Bawana_NG!Q56</f>
        <v>49.92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602.63740284077835</v>
      </c>
      <c r="P56" s="77">
        <v>33.599999999999994</v>
      </c>
      <c r="Q56" s="77">
        <v>9.6</v>
      </c>
      <c r="R56" s="80">
        <v>10.867451933701659</v>
      </c>
      <c r="S56" s="80">
        <v>0</v>
      </c>
      <c r="T56" s="78">
        <f>SUMPRODUCT(LTA!F56:AJ56,LTA!F$101:AJ$101,LTA!F$104:AJ$104)</f>
        <v>116.53</v>
      </c>
      <c r="U56" s="78">
        <f>SUMPRODUCT(LTA!F56:AJ56,LTA!F$102:AJ$102,LTA!F$104:AJ$104)</f>
        <v>47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0.71</v>
      </c>
      <c r="AB56" s="117">
        <f>-STOA!O56</f>
        <v>-208.85</v>
      </c>
      <c r="AC56">
        <f t="shared" si="0"/>
        <v>9.9916212230689823</v>
      </c>
      <c r="AD56">
        <f t="shared" si="1"/>
        <v>665.68812191495192</v>
      </c>
      <c r="AE56">
        <f>'IDT-1'!C56</f>
        <v>0</v>
      </c>
      <c r="AF56" s="26"/>
      <c r="AG56">
        <f t="shared" si="2"/>
        <v>665.68812191495192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7.4748883635408445</v>
      </c>
      <c r="F57">
        <f>GT_Spot!Q57</f>
        <v>0</v>
      </c>
      <c r="G57">
        <f>PPCL_NG!Q57</f>
        <v>25.71</v>
      </c>
      <c r="H57">
        <f>PPCL_Spot!Q57</f>
        <v>0</v>
      </c>
      <c r="I57">
        <f>Bawana_NG!Q57</f>
        <v>49.92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604.25291546978679</v>
      </c>
      <c r="P57" s="77">
        <v>33.599999999999994</v>
      </c>
      <c r="Q57" s="77">
        <v>9.6</v>
      </c>
      <c r="R57" s="80">
        <v>11.760897138437741</v>
      </c>
      <c r="S57" s="80">
        <v>0</v>
      </c>
      <c r="T57" s="78">
        <f>SUMPRODUCT(LTA!F57:AJ57,LTA!F$101:AJ$101,LTA!F$104:AJ$104)</f>
        <v>111.28</v>
      </c>
      <c r="U57" s="78">
        <f>SUMPRODUCT(LTA!F57:AJ57,LTA!F$102:AJ$102,LTA!F$104:AJ$104)</f>
        <v>47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0.71</v>
      </c>
      <c r="AB57" s="117">
        <f>-STOA!O57</f>
        <v>-208.85</v>
      </c>
      <c r="AC57">
        <f t="shared" si="0"/>
        <v>9.9188854143949587</v>
      </c>
      <c r="AD57">
        <f t="shared" si="1"/>
        <v>667.53981555737039</v>
      </c>
      <c r="AE57">
        <f>'IDT-1'!C57</f>
        <v>0</v>
      </c>
      <c r="AF57" s="26"/>
      <c r="AG57">
        <f t="shared" si="2"/>
        <v>667.53981555737039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-15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7.4748883635408445</v>
      </c>
      <c r="F58">
        <f>GT_Spot!Q58</f>
        <v>0</v>
      </c>
      <c r="G58">
        <f>PPCL_NG!Q58</f>
        <v>26.68</v>
      </c>
      <c r="H58">
        <f>PPCL_Spot!Q58</f>
        <v>0</v>
      </c>
      <c r="I58">
        <f>Bawana_NG!Q58</f>
        <v>49.92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603.93973599542664</v>
      </c>
      <c r="P58" s="77">
        <v>33.599999999999994</v>
      </c>
      <c r="Q58" s="77">
        <v>9.6</v>
      </c>
      <c r="R58" s="80">
        <v>11.040183405148602</v>
      </c>
      <c r="S58" s="80">
        <v>0</v>
      </c>
      <c r="T58" s="78">
        <f>SUMPRODUCT(LTA!F58:AJ58,LTA!F$101:AJ$101,LTA!F$104:AJ$104)</f>
        <v>109.47999999999999</v>
      </c>
      <c r="U58" s="78">
        <f>SUMPRODUCT(LTA!F58:AJ58,LTA!F$102:AJ$102,LTA!F$104:AJ$104)</f>
        <v>47.01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0.71</v>
      </c>
      <c r="AB58" s="117">
        <f>-STOA!O58</f>
        <v>-208.85</v>
      </c>
      <c r="AC58">
        <f t="shared" si="0"/>
        <v>9.9025711541676458</v>
      </c>
      <c r="AD58">
        <f t="shared" si="1"/>
        <v>665.7022366099485</v>
      </c>
      <c r="AE58">
        <f>'IDT-1'!C58</f>
        <v>0</v>
      </c>
      <c r="AF58" s="26"/>
      <c r="AG58">
        <f t="shared" si="2"/>
        <v>665.7022366099485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7.4748883635408445</v>
      </c>
      <c r="F59">
        <f>GT_Spot!Q59</f>
        <v>0</v>
      </c>
      <c r="G59">
        <f>PPCL_NG!Q59</f>
        <v>26.03</v>
      </c>
      <c r="H59">
        <f>PPCL_Spot!Q59</f>
        <v>0</v>
      </c>
      <c r="I59">
        <f>Bawana_NG!Q59</f>
        <v>49.92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603.13199864488854</v>
      </c>
      <c r="P59" s="77">
        <v>33.599999999999994</v>
      </c>
      <c r="Q59" s="77">
        <v>9.6</v>
      </c>
      <c r="R59" s="80">
        <v>11.646103867403315</v>
      </c>
      <c r="S59" s="80">
        <v>0</v>
      </c>
      <c r="T59" s="78">
        <f>SUMPRODUCT(LTA!F59:AJ59,LTA!F$101:AJ$101,LTA!F$104:AJ$104)</f>
        <v>106.11</v>
      </c>
      <c r="U59" s="78">
        <f>SUMPRODUCT(LTA!F59:AJ59,LTA!F$102:AJ$102,LTA!F$104:AJ$104)</f>
        <v>47.01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0.71</v>
      </c>
      <c r="AB59" s="117">
        <f>-STOA!O59</f>
        <v>-208.85</v>
      </c>
      <c r="AC59">
        <f t="shared" si="0"/>
        <v>9.9985910783836811</v>
      </c>
      <c r="AD59">
        <f t="shared" si="1"/>
        <v>646.38439979744908</v>
      </c>
      <c r="AE59">
        <f>'IDT-1'!C59</f>
        <v>0</v>
      </c>
      <c r="AF59" s="26"/>
      <c r="AG59">
        <f t="shared" si="2"/>
        <v>646.38439979744908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-30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7.4748883635408445</v>
      </c>
      <c r="F60">
        <f>GT_Spot!Q60</f>
        <v>0</v>
      </c>
      <c r="G60">
        <f>PPCL_NG!Q60</f>
        <v>26.03</v>
      </c>
      <c r="H60">
        <f>PPCL_Spot!Q60</f>
        <v>0</v>
      </c>
      <c r="I60">
        <f>Bawana_NG!Q60</f>
        <v>49.92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603.13294917408098</v>
      </c>
      <c r="P60" s="77">
        <v>33.599999999999994</v>
      </c>
      <c r="Q60" s="77">
        <v>9.6</v>
      </c>
      <c r="R60" s="80">
        <v>11.538649723756905</v>
      </c>
      <c r="S60" s="80">
        <v>0</v>
      </c>
      <c r="T60" s="78">
        <f>SUMPRODUCT(LTA!F60:AJ60,LTA!F$101:AJ$101,LTA!F$104:AJ$104)</f>
        <v>102.27</v>
      </c>
      <c r="U60" s="78">
        <f>SUMPRODUCT(LTA!F60:AJ60,LTA!F$102:AJ$102,LTA!F$104:AJ$104)</f>
        <v>47.01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0.71</v>
      </c>
      <c r="AB60" s="117">
        <f>-STOA!O60</f>
        <v>-208.85</v>
      </c>
      <c r="AC60">
        <f t="shared" si="0"/>
        <v>10.00825248418746</v>
      </c>
      <c r="AD60">
        <f t="shared" si="1"/>
        <v>637.42823477719128</v>
      </c>
      <c r="AE60">
        <f>'IDT-1'!C60</f>
        <v>0</v>
      </c>
      <c r="AF60" s="26"/>
      <c r="AG60">
        <f t="shared" si="2"/>
        <v>637.42823477719128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-35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7.4748883635408445</v>
      </c>
      <c r="F61">
        <f>GT_Spot!Q61</f>
        <v>0</v>
      </c>
      <c r="G61">
        <f>PPCL_NG!Q61</f>
        <v>26.03</v>
      </c>
      <c r="H61">
        <f>PPCL_Spot!Q61</f>
        <v>0</v>
      </c>
      <c r="I61">
        <f>Bawana_NG!Q61</f>
        <v>49.92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605.56222887026377</v>
      </c>
      <c r="P61" s="77">
        <v>33.599999999999994</v>
      </c>
      <c r="Q61" s="77">
        <v>9.6</v>
      </c>
      <c r="R61" s="80">
        <v>8.1482959641255626</v>
      </c>
      <c r="S61" s="80">
        <v>0</v>
      </c>
      <c r="T61" s="78">
        <f>SUMPRODUCT(LTA!F61:AJ61,LTA!F$101:AJ$101,LTA!F$104:AJ$104)</f>
        <v>99.04</v>
      </c>
      <c r="U61" s="78">
        <f>SUMPRODUCT(LTA!F61:AJ61,LTA!F$102:AJ$102,LTA!F$104:AJ$104)</f>
        <v>47.02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0.71</v>
      </c>
      <c r="AB61" s="117">
        <f>-STOA!O61</f>
        <v>-208.85</v>
      </c>
      <c r="AC61">
        <f t="shared" si="0"/>
        <v>10.459756046149856</v>
      </c>
      <c r="AD61">
        <f t="shared" si="1"/>
        <v>577.79565715178023</v>
      </c>
      <c r="AE61">
        <f>'IDT-1'!C61</f>
        <v>0</v>
      </c>
      <c r="AF61" s="26"/>
      <c r="AG61">
        <f t="shared" si="2"/>
        <v>577.79565715178023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7.4748883635408445</v>
      </c>
      <c r="F62">
        <f>GT_Spot!Q62</f>
        <v>0</v>
      </c>
      <c r="G62">
        <f>PPCL_NG!Q62</f>
        <v>26.03</v>
      </c>
      <c r="H62">
        <f>PPCL_Spot!Q62</f>
        <v>0</v>
      </c>
      <c r="I62">
        <f>Bawana_NG!Q62</f>
        <v>49.92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605.56141921104938</v>
      </c>
      <c r="P62" s="77">
        <v>33.599999999999994</v>
      </c>
      <c r="Q62" s="77">
        <v>9.6</v>
      </c>
      <c r="R62" s="80">
        <v>8.2200904782421382</v>
      </c>
      <c r="S62" s="80">
        <v>0</v>
      </c>
      <c r="T62" s="78">
        <f>SUMPRODUCT(LTA!F62:AJ62,LTA!F$101:AJ$101,LTA!F$104:AJ$104)</f>
        <v>94.94</v>
      </c>
      <c r="U62" s="78">
        <f>SUMPRODUCT(LTA!F62:AJ62,LTA!F$102:AJ$102,LTA!F$104:AJ$104)</f>
        <v>47.08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0.71</v>
      </c>
      <c r="AB62" s="117">
        <f>-STOA!O62</f>
        <v>-208.85</v>
      </c>
      <c r="AC62">
        <f t="shared" si="0"/>
        <v>10.336047437651045</v>
      </c>
      <c r="AD62">
        <f t="shared" si="1"/>
        <v>583.95035061518149</v>
      </c>
      <c r="AE62">
        <f>'IDT-1'!C62</f>
        <v>0</v>
      </c>
      <c r="AF62" s="26"/>
      <c r="AG62">
        <f t="shared" si="2"/>
        <v>583.95035061518149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-80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7.4748883635408445</v>
      </c>
      <c r="F63">
        <f>GT_Spot!Q63</f>
        <v>0</v>
      </c>
      <c r="G63">
        <f>PPCL_NG!Q63</f>
        <v>26.03</v>
      </c>
      <c r="H63">
        <f>PPCL_Spot!Q63</f>
        <v>0</v>
      </c>
      <c r="I63">
        <f>Bawana_NG!Q63</f>
        <v>49.92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605.45950129995322</v>
      </c>
      <c r="P63" s="77">
        <v>33.599999999999994</v>
      </c>
      <c r="Q63" s="77">
        <v>9.6</v>
      </c>
      <c r="R63" s="80">
        <v>8.1200401664036725</v>
      </c>
      <c r="S63" s="80">
        <v>0</v>
      </c>
      <c r="T63" s="78">
        <f>SUMPRODUCT(LTA!F63:AJ63,LTA!F$101:AJ$101,LTA!F$104:AJ$104)</f>
        <v>83.759999999999991</v>
      </c>
      <c r="U63" s="78">
        <f>SUMPRODUCT(LTA!F63:AJ63,LTA!F$102:AJ$102,LTA!F$104:AJ$104)</f>
        <v>47.13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-45</v>
      </c>
      <c r="AA63" s="117">
        <f>STOA!I63</f>
        <v>0.71</v>
      </c>
      <c r="AB63" s="117">
        <f>-STOA!O63</f>
        <v>-208.85</v>
      </c>
      <c r="AC63">
        <f t="shared" si="0"/>
        <v>10.458279305344101</v>
      </c>
      <c r="AD63">
        <f t="shared" si="1"/>
        <v>547.49615052455363</v>
      </c>
      <c r="AE63">
        <f>'IDT-1'!C63</f>
        <v>0</v>
      </c>
      <c r="AF63" s="26"/>
      <c r="AG63">
        <f t="shared" si="2"/>
        <v>547.49615052455363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-60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7.4748883635408445</v>
      </c>
      <c r="F64">
        <f>GT_Spot!Q64</f>
        <v>0</v>
      </c>
      <c r="G64">
        <f>PPCL_NG!Q64</f>
        <v>25.548393182818693</v>
      </c>
      <c r="H64">
        <f>PPCL_Spot!Q64</f>
        <v>0</v>
      </c>
      <c r="I64">
        <f>Bawana_NG!Q64</f>
        <v>49.919999999999995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605.45900424873219</v>
      </c>
      <c r="P64" s="77">
        <v>33.599999999999994</v>
      </c>
      <c r="Q64" s="77">
        <v>9.5999999999999979</v>
      </c>
      <c r="R64" s="80">
        <v>7.7101595056761028</v>
      </c>
      <c r="S64" s="80">
        <v>0</v>
      </c>
      <c r="T64" s="78">
        <f>SUMPRODUCT(LTA!F64:AJ64,LTA!F$101:AJ$101,LTA!F$104:AJ$104)</f>
        <v>77.389999999999986</v>
      </c>
      <c r="U64" s="78">
        <f>SUMPRODUCT(LTA!F64:AJ64,LTA!F$102:AJ$102,LTA!F$104:AJ$104)</f>
        <v>47.18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-15</v>
      </c>
      <c r="AA64" s="117">
        <f>STOA!I64</f>
        <v>0.71</v>
      </c>
      <c r="AB64" s="117">
        <f>-STOA!O64</f>
        <v>-208.85</v>
      </c>
      <c r="AC64">
        <f t="shared" si="0"/>
        <v>9.7733449149340856</v>
      </c>
      <c r="AD64">
        <f t="shared" si="1"/>
        <v>610.96910038583371</v>
      </c>
      <c r="AE64">
        <f>'IDT-1'!C64</f>
        <v>-38</v>
      </c>
      <c r="AF64" s="26"/>
      <c r="AG64">
        <f t="shared" si="2"/>
        <v>572.96910038583371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-20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7.4748883635408445</v>
      </c>
      <c r="F65">
        <f>GT_Spot!Q65</f>
        <v>0</v>
      </c>
      <c r="G65">
        <f>PPCL_NG!Q65</f>
        <v>26.518392824677292</v>
      </c>
      <c r="H65">
        <f>PPCL_Spot!Q65</f>
        <v>0</v>
      </c>
      <c r="I65">
        <f>Bawana_NG!Q65</f>
        <v>49.919999999999995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601.78216920762316</v>
      </c>
      <c r="P65" s="77">
        <v>33.599999999999994</v>
      </c>
      <c r="Q65" s="77">
        <v>9.5999999999999979</v>
      </c>
      <c r="R65" s="80">
        <v>8.8097560975609746</v>
      </c>
      <c r="S65" s="80">
        <v>0</v>
      </c>
      <c r="T65" s="78">
        <f>SUMPRODUCT(LTA!F65:AJ65,LTA!F$101:AJ$101,LTA!F$104:AJ$104)</f>
        <v>73.180000000000007</v>
      </c>
      <c r="U65" s="78">
        <f>SUMPRODUCT(LTA!F65:AJ65,LTA!F$102:AJ$102,LTA!F$104:AJ$104)</f>
        <v>47.25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-40</v>
      </c>
      <c r="AA65" s="117">
        <f>STOA!I65</f>
        <v>0.71</v>
      </c>
      <c r="AB65" s="117">
        <f>-STOA!O65</f>
        <v>-208.85</v>
      </c>
      <c r="AC65">
        <f t="shared" si="0"/>
        <v>10.211066227150011</v>
      </c>
      <c r="AD65">
        <f t="shared" si="1"/>
        <v>549.78414026625217</v>
      </c>
      <c r="AE65">
        <f>'IDT-1'!C65</f>
        <v>-32.222999999999999</v>
      </c>
      <c r="AF65" s="26"/>
      <c r="AG65">
        <f t="shared" si="2"/>
        <v>517.56114026625221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-50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7.4748883635408445</v>
      </c>
      <c r="F66">
        <f>GT_Spot!Q66</f>
        <v>0</v>
      </c>
      <c r="G66">
        <f>PPCL_NG!Q66</f>
        <v>26.03</v>
      </c>
      <c r="H66">
        <f>PPCL_Spot!Q66</f>
        <v>0</v>
      </c>
      <c r="I66">
        <f>Bawana_NG!Q66</f>
        <v>49.919999999999995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603.15948878140364</v>
      </c>
      <c r="P66" s="77">
        <v>33.599999999999994</v>
      </c>
      <c r="Q66" s="77">
        <v>9.5999999999999979</v>
      </c>
      <c r="R66" s="80">
        <v>9.5480221811460257</v>
      </c>
      <c r="S66" s="80">
        <v>0</v>
      </c>
      <c r="T66" s="78">
        <f>SUMPRODUCT(LTA!F66:AJ66,LTA!F$101:AJ$101,LTA!F$104:AJ$104)</f>
        <v>67.290000000000006</v>
      </c>
      <c r="U66" s="78">
        <f>SUMPRODUCT(LTA!F66:AJ66,LTA!F$102:AJ$102,LTA!F$104:AJ$104)</f>
        <v>47.34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-35</v>
      </c>
      <c r="AA66" s="117">
        <f>STOA!I66</f>
        <v>0.71</v>
      </c>
      <c r="AB66" s="117">
        <f>-STOA!O66</f>
        <v>-208.85</v>
      </c>
      <c r="AC66">
        <f t="shared" si="0"/>
        <v>10.129954886466692</v>
      </c>
      <c r="AD66">
        <f t="shared" si="1"/>
        <v>550.69244443962384</v>
      </c>
      <c r="AE66">
        <f>'IDT-1'!C66</f>
        <v>-40.973999999999997</v>
      </c>
      <c r="AF66" s="26"/>
      <c r="AG66">
        <f t="shared" si="2"/>
        <v>509.71844443962385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-50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7.4748883635408445</v>
      </c>
      <c r="F67">
        <f>GT_Spot!Q67</f>
        <v>0</v>
      </c>
      <c r="G67">
        <f>PPCL_NG!Q67</f>
        <v>26.03</v>
      </c>
      <c r="H67">
        <f>PPCL_Spot!Q67</f>
        <v>0</v>
      </c>
      <c r="I67">
        <f>Bawana_NG!Q67</f>
        <v>49.919999999999995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608.55877291154752</v>
      </c>
      <c r="P67" s="77">
        <v>33.599999999999994</v>
      </c>
      <c r="Q67" s="77">
        <v>9.5999999999999979</v>
      </c>
      <c r="R67" s="80">
        <v>9.5990720913633147</v>
      </c>
      <c r="S67" s="80">
        <v>0</v>
      </c>
      <c r="T67" s="78">
        <f>SUMPRODUCT(LTA!F67:AJ67,LTA!F$101:AJ$101,LTA!F$104:AJ$104)</f>
        <v>59.19</v>
      </c>
      <c r="U67" s="78">
        <f>SUMPRODUCT(LTA!F67:AJ67,LTA!F$102:AJ$102,LTA!F$104:AJ$104)</f>
        <v>47.37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-35</v>
      </c>
      <c r="AA67" s="117">
        <f>STOA!I67</f>
        <v>0.71</v>
      </c>
      <c r="AB67" s="117">
        <f>-STOA!O67</f>
        <v>-208.85</v>
      </c>
      <c r="AC67">
        <f t="shared" si="0"/>
        <v>10.195683101243821</v>
      </c>
      <c r="AD67">
        <f t="shared" si="1"/>
        <v>538.00705026520779</v>
      </c>
      <c r="AE67">
        <f>'IDT-1'!C67</f>
        <v>-22.861999999999998</v>
      </c>
      <c r="AF67" s="26"/>
      <c r="AG67">
        <f t="shared" si="2"/>
        <v>515.14505026520783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-60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7.4748883635408445</v>
      </c>
      <c r="F68">
        <f>GT_Spot!Q68</f>
        <v>0</v>
      </c>
      <c r="G68">
        <f>PPCL_NG!Q68</f>
        <v>26.03</v>
      </c>
      <c r="H68">
        <f>PPCL_Spot!Q68</f>
        <v>0</v>
      </c>
      <c r="I68">
        <f>Bawana_NG!Q68</f>
        <v>49.919999999999995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617.57210559919815</v>
      </c>
      <c r="P68" s="77">
        <v>65.987460066972019</v>
      </c>
      <c r="Q68" s="77">
        <v>21.997459877612282</v>
      </c>
      <c r="R68" s="80">
        <v>9.4108630234208661</v>
      </c>
      <c r="S68" s="80">
        <v>0</v>
      </c>
      <c r="T68" s="78">
        <f>SUMPRODUCT(LTA!F68:AJ68,LTA!F$101:AJ$101,LTA!F$104:AJ$104)</f>
        <v>50.45</v>
      </c>
      <c r="U68" s="78">
        <f>SUMPRODUCT(LTA!F68:AJ68,LTA!F$102:AJ$102,LTA!F$104:AJ$104)</f>
        <v>76.28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-20</v>
      </c>
      <c r="AA68" s="117">
        <f>STOA!I68</f>
        <v>0.71</v>
      </c>
      <c r="AB68" s="117">
        <f>-STOA!O68</f>
        <v>-208.85</v>
      </c>
      <c r="AC68">
        <f t="shared" ref="AC68:AC98" si="3">SUMIF(B68:AB68,"&gt;0")*$AC$2-SUMIF(B68:AB68,"&lt;0")*($AC$2/(1-$AC$2))+SUMIF(AI68:AN68,"&gt;0")*$AC$2-SUMIF(AI68:AN68,"&lt;0")*($AC$2/(1-$AC$2))</f>
        <v>10.17908792044495</v>
      </c>
      <c r="AD68">
        <f t="shared" ref="AD68:AD98" si="4">SUM(B68:AB68,AI68:AR68)-AC68</f>
        <v>686.80368901029931</v>
      </c>
      <c r="AE68">
        <f>'IDT-1'!C68</f>
        <v>-46.912999999999997</v>
      </c>
      <c r="AF68" s="26"/>
      <c r="AG68">
        <f t="shared" ref="AG68:AG98" si="5">SUM(AD68:AF68)</f>
        <v>639.8906890102993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7.4748883635408445</v>
      </c>
      <c r="F69">
        <f>GT_Spot!Q69</f>
        <v>0</v>
      </c>
      <c r="G69">
        <f>PPCL_NG!Q69</f>
        <v>26.03</v>
      </c>
      <c r="H69">
        <f>PPCL_Spot!Q69</f>
        <v>0</v>
      </c>
      <c r="I69">
        <f>Bawana_NG!Q69</f>
        <v>49.919999999999995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618.70742348655301</v>
      </c>
      <c r="P69" s="77">
        <v>65.987460066972019</v>
      </c>
      <c r="Q69" s="77">
        <v>21.997459877612282</v>
      </c>
      <c r="R69" s="80">
        <v>10.441670242614293</v>
      </c>
      <c r="S69" s="80">
        <v>0</v>
      </c>
      <c r="T69" s="78">
        <f>SUMPRODUCT(LTA!F69:AJ69,LTA!F$101:AJ$101,LTA!F$104:AJ$104)</f>
        <v>45.96</v>
      </c>
      <c r="U69" s="78">
        <f>SUMPRODUCT(LTA!F69:AJ69,LTA!F$102:AJ$102,LTA!F$104:AJ$104)</f>
        <v>104.16999999999999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-42</v>
      </c>
      <c r="AA69" s="117">
        <f>STOA!I69</f>
        <v>0.71</v>
      </c>
      <c r="AB69" s="117">
        <f>-STOA!O69</f>
        <v>-208.85</v>
      </c>
      <c r="AC69">
        <f t="shared" si="3"/>
        <v>11.487201379090402</v>
      </c>
      <c r="AD69">
        <f t="shared" si="4"/>
        <v>589.06170065820208</v>
      </c>
      <c r="AE69">
        <f>'IDT-1'!C69</f>
        <v>-78.42</v>
      </c>
      <c r="AF69" s="26"/>
      <c r="AG69">
        <f t="shared" si="5"/>
        <v>510.64170065820207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-100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7.4748883635408445</v>
      </c>
      <c r="F70">
        <f>GT_Spot!Q70</f>
        <v>0</v>
      </c>
      <c r="G70">
        <f>PPCL_NG!Q70</f>
        <v>26.03</v>
      </c>
      <c r="H70">
        <f>PPCL_Spot!Q70</f>
        <v>0</v>
      </c>
      <c r="I70">
        <f>Bawana_NG!Q70</f>
        <v>49.919999999999995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626.13985502630828</v>
      </c>
      <c r="P70" s="77">
        <v>65.987460066972019</v>
      </c>
      <c r="Q70" s="77">
        <v>21.997459877612282</v>
      </c>
      <c r="R70" s="80">
        <v>9.0559832997408591</v>
      </c>
      <c r="S70" s="80">
        <v>0</v>
      </c>
      <c r="T70" s="78">
        <f>SUMPRODUCT(LTA!F70:AJ70,LTA!F$101:AJ$101,LTA!F$104:AJ$104)</f>
        <v>35.729999999999997</v>
      </c>
      <c r="U70" s="78">
        <f>SUMPRODUCT(LTA!F70:AJ70,LTA!F$102:AJ$102,LTA!F$104:AJ$104)</f>
        <v>106.32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-35</v>
      </c>
      <c r="AA70" s="117">
        <f>STOA!I70</f>
        <v>0.71</v>
      </c>
      <c r="AB70" s="117">
        <f>-STOA!O70</f>
        <v>-208.85</v>
      </c>
      <c r="AC70">
        <f t="shared" si="3"/>
        <v>10.96325546277783</v>
      </c>
      <c r="AD70">
        <f t="shared" si="4"/>
        <v>644.55239117139661</v>
      </c>
      <c r="AE70">
        <f>'IDT-1'!C70</f>
        <v>-103.652</v>
      </c>
      <c r="AF70" s="26"/>
      <c r="AG70">
        <f t="shared" si="5"/>
        <v>540.90039117139656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-50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7.4748883635408445</v>
      </c>
      <c r="F71">
        <f>GT_Spot!Q71</f>
        <v>0</v>
      </c>
      <c r="G71">
        <f>PPCL_NG!Q71</f>
        <v>25.548393182818693</v>
      </c>
      <c r="H71">
        <f>PPCL_Spot!Q71</f>
        <v>0</v>
      </c>
      <c r="I71">
        <f>Bawana_NG!Q71</f>
        <v>49.92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761.51206035319899</v>
      </c>
      <c r="P71" s="77">
        <v>65.987460066972019</v>
      </c>
      <c r="Q71" s="77">
        <v>21.997459877612282</v>
      </c>
      <c r="R71" s="80">
        <v>3.6500000000000004</v>
      </c>
      <c r="S71" s="80">
        <v>0</v>
      </c>
      <c r="T71" s="78">
        <f>SUMPRODUCT(LTA!F71:AJ71,LTA!F$101:AJ$101,LTA!F$104:AJ$104)</f>
        <v>26.64</v>
      </c>
      <c r="U71" s="78">
        <f>SUMPRODUCT(LTA!F71:AJ71,LTA!F$102:AJ$102,LTA!F$104:AJ$104)</f>
        <v>106.52999999999999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-80</v>
      </c>
      <c r="AA71" s="117">
        <f>STOA!I71</f>
        <v>0.71</v>
      </c>
      <c r="AB71" s="117">
        <f>-STOA!O71</f>
        <v>-208.38</v>
      </c>
      <c r="AC71">
        <f t="shared" si="3"/>
        <v>13.645100693251866</v>
      </c>
      <c r="AD71">
        <f t="shared" si="4"/>
        <v>579.94516115089107</v>
      </c>
      <c r="AE71">
        <f>'IDT-1'!C71</f>
        <v>-55.036999999999999</v>
      </c>
      <c r="AF71" s="26"/>
      <c r="AG71">
        <f t="shared" si="5"/>
        <v>524.90816115089103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-188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7.4748883635408445</v>
      </c>
      <c r="F72">
        <f>GT_Spot!Q72</f>
        <v>0</v>
      </c>
      <c r="G72">
        <f>PPCL_NG!Q72</f>
        <v>26.518392824677292</v>
      </c>
      <c r="H72">
        <f>PPCL_Spot!Q72</f>
        <v>0</v>
      </c>
      <c r="I72">
        <f>Bawana_NG!Q72</f>
        <v>49.92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773.99118222185734</v>
      </c>
      <c r="P72" s="77">
        <v>65.987460066972019</v>
      </c>
      <c r="Q72" s="77">
        <v>21.997459877612282</v>
      </c>
      <c r="R72" s="80">
        <v>0.79000000000000015</v>
      </c>
      <c r="S72" s="80">
        <v>0</v>
      </c>
      <c r="T72" s="78">
        <f>SUMPRODUCT(LTA!F72:AJ72,LTA!F$101:AJ$101,LTA!F$104:AJ$104)</f>
        <v>17.739999999999998</v>
      </c>
      <c r="U72" s="78">
        <f>SUMPRODUCT(LTA!F72:AJ72,LTA!F$102:AJ$102,LTA!F$104:AJ$104)</f>
        <v>106.58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-55</v>
      </c>
      <c r="AA72" s="117">
        <f>STOA!I72</f>
        <v>0.71</v>
      </c>
      <c r="AB72" s="117">
        <f>-STOA!O72</f>
        <v>-208.38</v>
      </c>
      <c r="AC72">
        <f t="shared" si="3"/>
        <v>13.216498586434648</v>
      </c>
      <c r="AD72">
        <f t="shared" si="4"/>
        <v>632.11288476822517</v>
      </c>
      <c r="AE72">
        <f>'IDT-1'!C72</f>
        <v>-74.935000000000002</v>
      </c>
      <c r="AF72" s="26"/>
      <c r="AG72">
        <f t="shared" si="5"/>
        <v>557.17788476822511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-163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7.4748883635408445</v>
      </c>
      <c r="F73">
        <f>GT_Spot!Q73</f>
        <v>0</v>
      </c>
      <c r="G73">
        <f>PPCL_NG!Q73</f>
        <v>26.03</v>
      </c>
      <c r="H73">
        <f>PPCL_Spot!Q73</f>
        <v>0</v>
      </c>
      <c r="I73">
        <f>Bawana_NG!Q73</f>
        <v>49.92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676.32416439688927</v>
      </c>
      <c r="P73" s="77">
        <v>65.987460066972019</v>
      </c>
      <c r="Q73" s="77">
        <v>22</v>
      </c>
      <c r="R73" s="80">
        <v>0</v>
      </c>
      <c r="S73" s="80">
        <v>0</v>
      </c>
      <c r="T73" s="78">
        <f>SUMPRODUCT(LTA!F73:AJ73,LTA!F$101:AJ$101,LTA!F$104:AJ$104)</f>
        <v>10.130000000000001</v>
      </c>
      <c r="U73" s="78">
        <f>SUMPRODUCT(LTA!F73:AJ73,LTA!F$102:AJ$102,LTA!F$104:AJ$104)</f>
        <v>106.57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-65</v>
      </c>
      <c r="AA73" s="117">
        <f>STOA!I73</f>
        <v>0.71</v>
      </c>
      <c r="AB73" s="117">
        <f>-STOA!O73</f>
        <v>-208.38</v>
      </c>
      <c r="AC73">
        <f t="shared" si="3"/>
        <v>10.920391814898895</v>
      </c>
      <c r="AD73">
        <f t="shared" si="4"/>
        <v>680.8461210125032</v>
      </c>
      <c r="AE73">
        <f>'IDT-1'!C73</f>
        <v>-74.088999999999999</v>
      </c>
      <c r="AF73" s="26"/>
      <c r="AG73">
        <f t="shared" si="5"/>
        <v>606.75712101250315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7.4748883635408445</v>
      </c>
      <c r="F74">
        <f>GT_Spot!Q74</f>
        <v>0</v>
      </c>
      <c r="G74">
        <f>PPCL_NG!Q74</f>
        <v>26.03</v>
      </c>
      <c r="H74">
        <f>PPCL_Spot!Q74</f>
        <v>0</v>
      </c>
      <c r="I74">
        <f>Bawana_NG!Q74</f>
        <v>49.92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681.77247587815771</v>
      </c>
      <c r="P74" s="77">
        <v>65.987460066972019</v>
      </c>
      <c r="Q74" s="77">
        <v>22</v>
      </c>
      <c r="R74" s="80">
        <v>0</v>
      </c>
      <c r="S74" s="80">
        <v>0</v>
      </c>
      <c r="T74" s="78">
        <f>SUMPRODUCT(LTA!F74:AJ74,LTA!F$101:AJ$101,LTA!F$104:AJ$104)</f>
        <v>7.4</v>
      </c>
      <c r="U74" s="78">
        <f>SUMPRODUCT(LTA!F74:AJ74,LTA!F$102:AJ$102,LTA!F$104:AJ$104)</f>
        <v>106.69999999999999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-55</v>
      </c>
      <c r="AA74" s="117">
        <f>STOA!I74</f>
        <v>0.71</v>
      </c>
      <c r="AB74" s="117">
        <f>-STOA!O74</f>
        <v>-208.38</v>
      </c>
      <c r="AC74">
        <f t="shared" si="3"/>
        <v>10.856675680712105</v>
      </c>
      <c r="AD74">
        <f t="shared" si="4"/>
        <v>693.75814862795846</v>
      </c>
      <c r="AE74">
        <f>'IDT-1'!C74</f>
        <v>-69.432000000000002</v>
      </c>
      <c r="AF74" s="26"/>
      <c r="AG74">
        <f t="shared" si="5"/>
        <v>624.32614862795845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7.5334384029419486</v>
      </c>
      <c r="F75">
        <f>GT_Spot!Q75</f>
        <v>0</v>
      </c>
      <c r="G75">
        <f>PPCL_NG!Q75</f>
        <v>26.03</v>
      </c>
      <c r="H75">
        <f>PPCL_Spot!Q75</f>
        <v>0</v>
      </c>
      <c r="I75">
        <f>Bawana_NG!Q75</f>
        <v>49.919999999999995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764.7618807641303</v>
      </c>
      <c r="P75" s="77">
        <v>65.987460066972019</v>
      </c>
      <c r="Q75" s="77">
        <v>22</v>
      </c>
      <c r="R75" s="80">
        <v>0</v>
      </c>
      <c r="S75" s="80">
        <v>0</v>
      </c>
      <c r="T75" s="78">
        <f>SUMPRODUCT(LTA!F75:AJ75,LTA!F$101:AJ$101,LTA!F$104:AJ$104)</f>
        <v>5.95</v>
      </c>
      <c r="U75" s="78">
        <f>SUMPRODUCT(LTA!F75:AJ75,LTA!F$102:AJ$102,LTA!F$104:AJ$104)</f>
        <v>106.88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-85</v>
      </c>
      <c r="AA75" s="117">
        <f>STOA!I75</f>
        <v>0.71</v>
      </c>
      <c r="AB75" s="117">
        <f>-STOA!O75</f>
        <v>-238.38</v>
      </c>
      <c r="AC75">
        <f t="shared" si="3"/>
        <v>13.28980029583909</v>
      </c>
      <c r="AD75">
        <f t="shared" si="4"/>
        <v>580.10297893820518</v>
      </c>
      <c r="AE75">
        <f>'IDT-1'!C75</f>
        <v>0</v>
      </c>
      <c r="AF75" s="26"/>
      <c r="AG75">
        <f t="shared" si="5"/>
        <v>580.10297893820518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-133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7.5334384029419486</v>
      </c>
      <c r="F76">
        <f>GT_Spot!Q76</f>
        <v>0</v>
      </c>
      <c r="G76">
        <f>PPCL_NG!Q76</f>
        <v>26.03</v>
      </c>
      <c r="H76">
        <f>PPCL_Spot!Q76</f>
        <v>0</v>
      </c>
      <c r="I76">
        <f>Bawana_NG!Q76</f>
        <v>49.919999999999995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764.65845661303888</v>
      </c>
      <c r="P76" s="77">
        <v>65.987460066972019</v>
      </c>
      <c r="Q76" s="77">
        <v>21.997459877612282</v>
      </c>
      <c r="R76" s="80">
        <v>0</v>
      </c>
      <c r="S76" s="80">
        <v>0</v>
      </c>
      <c r="T76" s="78">
        <f>SUMPRODUCT(LTA!F76:AJ76,LTA!F$101:AJ$101,LTA!F$104:AJ$104)</f>
        <v>2.6399999999999997</v>
      </c>
      <c r="U76" s="78">
        <f>SUMPRODUCT(LTA!F76:AJ76,LTA!F$102:AJ$102,LTA!F$104:AJ$104)</f>
        <v>107.16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-65</v>
      </c>
      <c r="AA76" s="117">
        <f>STOA!I76</f>
        <v>0.71</v>
      </c>
      <c r="AB76" s="117">
        <f>-STOA!O76</f>
        <v>-238.38</v>
      </c>
      <c r="AC76">
        <f t="shared" si="3"/>
        <v>13.084641259788567</v>
      </c>
      <c r="AD76">
        <f t="shared" si="4"/>
        <v>597.17217370077674</v>
      </c>
      <c r="AE76">
        <f>'IDT-1'!C76</f>
        <v>0</v>
      </c>
      <c r="AF76" s="26"/>
      <c r="AG76">
        <f t="shared" si="5"/>
        <v>597.17217370077674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-133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7.3618019962233614</v>
      </c>
      <c r="F77">
        <f>GT_Spot!Q77</f>
        <v>0</v>
      </c>
      <c r="G77">
        <f>PPCL_NG!Q77</f>
        <v>26.03</v>
      </c>
      <c r="H77">
        <f>PPCL_Spot!Q77</f>
        <v>0</v>
      </c>
      <c r="I77">
        <f>Bawana_NG!Q77</f>
        <v>49.919999999999995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764.5507399173124</v>
      </c>
      <c r="P77" s="77">
        <v>65.987460066972019</v>
      </c>
      <c r="Q77" s="77">
        <v>21.997459877612282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107.22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-60</v>
      </c>
      <c r="AA77" s="117">
        <f>STOA!I77</f>
        <v>0.71</v>
      </c>
      <c r="AB77" s="117">
        <f>-STOA!O77</f>
        <v>-238.38</v>
      </c>
      <c r="AC77">
        <f t="shared" si="3"/>
        <v>13.050600824964857</v>
      </c>
      <c r="AD77">
        <f t="shared" si="4"/>
        <v>595.34686103315539</v>
      </c>
      <c r="AE77">
        <f>'IDT-1'!C77</f>
        <v>0</v>
      </c>
      <c r="AF77" s="26"/>
      <c r="AG77">
        <f t="shared" si="5"/>
        <v>595.34686103315539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-137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7.1710817372538447</v>
      </c>
      <c r="F78">
        <f>GT_Spot!Q78</f>
        <v>0</v>
      </c>
      <c r="G78">
        <f>PPCL_NG!Q78</f>
        <v>26.03</v>
      </c>
      <c r="H78">
        <f>PPCL_Spot!Q78</f>
        <v>0</v>
      </c>
      <c r="I78">
        <f>Bawana_NG!Q78</f>
        <v>49.92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761.33885955106075</v>
      </c>
      <c r="P78" s="77">
        <v>65.987460066972019</v>
      </c>
      <c r="Q78" s="77">
        <v>21.997459877612282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107.36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-50</v>
      </c>
      <c r="AA78" s="117">
        <f>STOA!I78</f>
        <v>0.71</v>
      </c>
      <c r="AB78" s="117">
        <f>-STOA!O78</f>
        <v>-238.38</v>
      </c>
      <c r="AC78">
        <f t="shared" si="3"/>
        <v>13.27047751008438</v>
      </c>
      <c r="AD78">
        <f t="shared" si="4"/>
        <v>563.86438372281464</v>
      </c>
      <c r="AE78">
        <f>'IDT-1'!C78</f>
        <v>-4.657</v>
      </c>
      <c r="AF78" s="26"/>
      <c r="AG78">
        <f t="shared" si="5"/>
        <v>559.2073837228146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-175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7.1710817372538447</v>
      </c>
      <c r="F79">
        <f>GT_Spot!Q79</f>
        <v>0</v>
      </c>
      <c r="G79">
        <f>PPCL_NG!Q79</f>
        <v>26.03</v>
      </c>
      <c r="H79">
        <f>PPCL_Spot!Q79</f>
        <v>0</v>
      </c>
      <c r="I79">
        <f>Bawana_NG!Q79</f>
        <v>49.92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748.12032286965086</v>
      </c>
      <c r="P79" s="77">
        <v>65.987460066972019</v>
      </c>
      <c r="Q79" s="77">
        <v>21.997459877612282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107.55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-35</v>
      </c>
      <c r="AA79" s="117">
        <f>STOA!I79</f>
        <v>0.71</v>
      </c>
      <c r="AB79" s="117">
        <f>-STOA!O79</f>
        <v>-238.16</v>
      </c>
      <c r="AC79">
        <f t="shared" si="3"/>
        <v>13.136116944188698</v>
      </c>
      <c r="AD79">
        <f t="shared" si="4"/>
        <v>553.19020760730052</v>
      </c>
      <c r="AE79">
        <f>'IDT-1'!C79</f>
        <v>-7.6210000000000004</v>
      </c>
      <c r="AF79" s="26"/>
      <c r="AG79">
        <f t="shared" si="5"/>
        <v>545.56920760730054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-188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7.1710817372538447</v>
      </c>
      <c r="F80">
        <f>GT_Spot!Q80</f>
        <v>0</v>
      </c>
      <c r="G80">
        <f>PPCL_NG!Q80</f>
        <v>26.03</v>
      </c>
      <c r="H80">
        <f>PPCL_Spot!Q80</f>
        <v>0</v>
      </c>
      <c r="I80">
        <f>Bawana_NG!Q80</f>
        <v>49.919999999999995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736.12370602902433</v>
      </c>
      <c r="P80" s="77">
        <v>65.987460066972019</v>
      </c>
      <c r="Q80" s="77">
        <v>21.997459877612282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107.53999999999999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0.71</v>
      </c>
      <c r="AB80" s="117">
        <f>-STOA!O80</f>
        <v>-238.16</v>
      </c>
      <c r="AC80">
        <f t="shared" si="3"/>
        <v>12.382355406870927</v>
      </c>
      <c r="AD80">
        <f t="shared" si="4"/>
        <v>614.93735230399159</v>
      </c>
      <c r="AE80">
        <f>'IDT-1'!C80</f>
        <v>-13.548</v>
      </c>
      <c r="AF80" s="26"/>
      <c r="AG80">
        <f t="shared" si="5"/>
        <v>601.38935230399159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-110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7.1710817372538447</v>
      </c>
      <c r="F81">
        <f>GT_Spot!Q81</f>
        <v>0</v>
      </c>
      <c r="G81">
        <f>PPCL_NG!Q81</f>
        <v>25.71</v>
      </c>
      <c r="H81">
        <f>PPCL_Spot!Q81</f>
        <v>0</v>
      </c>
      <c r="I81">
        <f>Bawana_NG!Q81</f>
        <v>49.919999999999995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723.32374866739701</v>
      </c>
      <c r="P81" s="77">
        <v>65.987460066972019</v>
      </c>
      <c r="Q81" s="77">
        <v>21.997459877612282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107.82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-35</v>
      </c>
      <c r="AA81" s="117">
        <f>STOA!I81</f>
        <v>0.71</v>
      </c>
      <c r="AB81" s="117">
        <f>-STOA!O81</f>
        <v>-238.16</v>
      </c>
      <c r="AC81">
        <f t="shared" si="3"/>
        <v>12.491316970143489</v>
      </c>
      <c r="AD81">
        <f t="shared" si="4"/>
        <v>576.98843337909182</v>
      </c>
      <c r="AE81">
        <f>'IDT-1'!C81</f>
        <v>-22.015000000000001</v>
      </c>
      <c r="AF81" s="26"/>
      <c r="AG81">
        <f t="shared" si="5"/>
        <v>554.97343337909183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-140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7.1710817372538447</v>
      </c>
      <c r="F82">
        <f>GT_Spot!Q82</f>
        <v>0</v>
      </c>
      <c r="G82">
        <f>PPCL_NG!Q82</f>
        <v>26.35</v>
      </c>
      <c r="H82">
        <f>PPCL_Spot!Q82</f>
        <v>0</v>
      </c>
      <c r="I82">
        <f>Bawana_NG!Q82</f>
        <v>49.919999999999995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712.17978830843072</v>
      </c>
      <c r="P82" s="77">
        <v>65.987460066972019</v>
      </c>
      <c r="Q82" s="77">
        <v>21.997459877612282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104.57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-60</v>
      </c>
      <c r="AA82" s="117">
        <f>STOA!I82</f>
        <v>0.71</v>
      </c>
      <c r="AB82" s="117">
        <f>-STOA!O82</f>
        <v>-238.16</v>
      </c>
      <c r="AC82">
        <f t="shared" si="3"/>
        <v>12.450185266684342</v>
      </c>
      <c r="AD82">
        <f t="shared" si="4"/>
        <v>554.27560472358459</v>
      </c>
      <c r="AE82">
        <f>'IDT-1'!C82</f>
        <v>-11.430999999999999</v>
      </c>
      <c r="AF82" s="26"/>
      <c r="AG82">
        <f t="shared" si="5"/>
        <v>542.84460472358455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-124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7.1710817372538447</v>
      </c>
      <c r="F83">
        <f>GT_Spot!Q83</f>
        <v>0</v>
      </c>
      <c r="G83">
        <f>PPCL_NG!Q83</f>
        <v>26.03</v>
      </c>
      <c r="H83">
        <f>PPCL_Spot!Q83</f>
        <v>0</v>
      </c>
      <c r="I83">
        <f>Bawana_NG!Q83</f>
        <v>49.92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685.81826975009415</v>
      </c>
      <c r="P83" s="77">
        <v>65.987460066972019</v>
      </c>
      <c r="Q83" s="77">
        <v>21.997459877612282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104.52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-75</v>
      </c>
      <c r="AA83" s="117">
        <f>STOA!I83</f>
        <v>0.71</v>
      </c>
      <c r="AB83" s="117">
        <f>-STOA!O83</f>
        <v>-238.16</v>
      </c>
      <c r="AC83">
        <f t="shared" si="3"/>
        <v>12.31260730611513</v>
      </c>
      <c r="AD83">
        <f t="shared" si="4"/>
        <v>516.68166412581718</v>
      </c>
      <c r="AE83">
        <f>'IDT-1'!C83</f>
        <v>-11.007</v>
      </c>
      <c r="AF83" s="26"/>
      <c r="AG83">
        <f t="shared" si="5"/>
        <v>505.67466412581717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-120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7.1710817372538447</v>
      </c>
      <c r="F84">
        <f>GT_Spot!Q84</f>
        <v>0</v>
      </c>
      <c r="G84">
        <f>PPCL_NG!Q84</f>
        <v>26.03</v>
      </c>
      <c r="H84">
        <f>PPCL_Spot!Q84</f>
        <v>0</v>
      </c>
      <c r="I84">
        <f>Bawana_NG!Q84</f>
        <v>46.967741935483872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681.82317211333202</v>
      </c>
      <c r="P84" s="77">
        <v>65.987460066972019</v>
      </c>
      <c r="Q84" s="77">
        <v>21.997459877612282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104.5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-77</v>
      </c>
      <c r="AA84" s="117">
        <f>STOA!I84</f>
        <v>0.71</v>
      </c>
      <c r="AB84" s="117">
        <f>-STOA!O84</f>
        <v>-238.16</v>
      </c>
      <c r="AC84">
        <f t="shared" si="3"/>
        <v>12.047097642933389</v>
      </c>
      <c r="AD84">
        <f t="shared" si="4"/>
        <v>532.97981808772079</v>
      </c>
      <c r="AE84">
        <f>'IDT-1'!C84</f>
        <v>-9.3140000000000001</v>
      </c>
      <c r="AF84" s="26"/>
      <c r="AG84">
        <f t="shared" si="5"/>
        <v>523.66581808772082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-95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7.1710817372538447</v>
      </c>
      <c r="F85">
        <f>GT_Spot!Q85</f>
        <v>0</v>
      </c>
      <c r="G85">
        <f>PPCL_NG!Q85</f>
        <v>26.03</v>
      </c>
      <c r="H85">
        <f>PPCL_Spot!Q85</f>
        <v>0</v>
      </c>
      <c r="I85">
        <f>Bawana_NG!Q85</f>
        <v>49.919999999999995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595.26369077053209</v>
      </c>
      <c r="P85" s="77">
        <v>65.987460066972019</v>
      </c>
      <c r="Q85" s="77">
        <v>9.5999999999999979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75.569999999999993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-25</v>
      </c>
      <c r="AA85" s="117">
        <f>STOA!I85</f>
        <v>0.71</v>
      </c>
      <c r="AB85" s="117">
        <f>-STOA!O85</f>
        <v>-238.16</v>
      </c>
      <c r="AC85">
        <f t="shared" si="3"/>
        <v>9.7017236853987914</v>
      </c>
      <c r="AD85">
        <f t="shared" si="4"/>
        <v>564.11050888935927</v>
      </c>
      <c r="AE85">
        <f>'IDT-1'!C85</f>
        <v>0</v>
      </c>
      <c r="AF85" s="26"/>
      <c r="AG85">
        <f t="shared" si="5"/>
        <v>564.11050888935927</v>
      </c>
      <c r="AI85" s="75">
        <f>PXIL!I85</f>
        <v>0</v>
      </c>
      <c r="AJ85" s="75">
        <f>PXIL!O85</f>
        <v>0</v>
      </c>
      <c r="AK85" s="75">
        <f>RTM_IEX!I85</f>
        <v>6.72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7.1710817372538447</v>
      </c>
      <c r="F86">
        <f>GT_Spot!Q86</f>
        <v>0</v>
      </c>
      <c r="G86">
        <f>PPCL_NG!Q86</f>
        <v>26.03</v>
      </c>
      <c r="H86">
        <f>PPCL_Spot!Q86</f>
        <v>0</v>
      </c>
      <c r="I86">
        <f>Bawana_NG!Q86</f>
        <v>49.92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594.38879609906814</v>
      </c>
      <c r="P86" s="77">
        <v>65.987460066972019</v>
      </c>
      <c r="Q86" s="77">
        <v>9.5999999999999979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47.82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-35</v>
      </c>
      <c r="AA86" s="117">
        <f>STOA!I86</f>
        <v>0.71</v>
      </c>
      <c r="AB86" s="117">
        <f>-STOA!O86</f>
        <v>-238.16</v>
      </c>
      <c r="AC86">
        <f t="shared" si="3"/>
        <v>9.4794698875118613</v>
      </c>
      <c r="AD86">
        <f t="shared" si="4"/>
        <v>518.98786801578228</v>
      </c>
      <c r="AE86">
        <f>'IDT-1'!C86</f>
        <v>0</v>
      </c>
      <c r="AF86" s="26"/>
      <c r="AG86">
        <f t="shared" si="5"/>
        <v>518.98786801578228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7.1710817372538447</v>
      </c>
      <c r="F87">
        <f>GT_Spot!Q87</f>
        <v>0</v>
      </c>
      <c r="G87">
        <f>PPCL_NG!Q87</f>
        <v>26.35</v>
      </c>
      <c r="H87">
        <f>PPCL_Spot!Q87</f>
        <v>0</v>
      </c>
      <c r="I87">
        <f>Bawana_NG!Q87</f>
        <v>49.92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597.88537740606864</v>
      </c>
      <c r="P87" s="77">
        <v>65.987460066972019</v>
      </c>
      <c r="Q87" s="77">
        <v>9.5999999999999979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47.77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-55</v>
      </c>
      <c r="AA87" s="117">
        <f>STOA!I87</f>
        <v>0.71</v>
      </c>
      <c r="AB87" s="117">
        <f>-STOA!O87</f>
        <v>-237.89</v>
      </c>
      <c r="AC87">
        <f t="shared" si="3"/>
        <v>9.6877812590263801</v>
      </c>
      <c r="AD87">
        <f t="shared" si="4"/>
        <v>502.81613795126822</v>
      </c>
      <c r="AE87">
        <f>'IDT-1'!C87</f>
        <v>0</v>
      </c>
      <c r="AF87" s="26"/>
      <c r="AG87">
        <f t="shared" si="5"/>
        <v>502.81613795126822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7.1710817372538447</v>
      </c>
      <c r="F88">
        <f>GT_Spot!Q88</f>
        <v>0</v>
      </c>
      <c r="G88">
        <f>PPCL_NG!Q88</f>
        <v>25.71</v>
      </c>
      <c r="H88">
        <f>PPCL_Spot!Q88</f>
        <v>0</v>
      </c>
      <c r="I88">
        <f>Bawana_NG!Q88</f>
        <v>49.92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597.88543244544735</v>
      </c>
      <c r="P88" s="77">
        <v>65.987460066972019</v>
      </c>
      <c r="Q88" s="77">
        <v>9.5999999999999979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47.64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-55</v>
      </c>
      <c r="AA88" s="117">
        <f>STOA!I88</f>
        <v>0.71</v>
      </c>
      <c r="AB88" s="117">
        <f>-STOA!O88</f>
        <v>-237.89</v>
      </c>
      <c r="AC88">
        <f t="shared" si="3"/>
        <v>9.7697870185948652</v>
      </c>
      <c r="AD88">
        <f t="shared" si="4"/>
        <v>491.96418723107848</v>
      </c>
      <c r="AE88">
        <f>'IDT-1'!C88</f>
        <v>0</v>
      </c>
      <c r="AF88" s="26"/>
      <c r="AG88">
        <f t="shared" si="5"/>
        <v>491.96418723107848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7.1710817372538447</v>
      </c>
      <c r="F89">
        <f>GT_Spot!Q89</f>
        <v>0</v>
      </c>
      <c r="G89">
        <f>PPCL_NG!Q89</f>
        <v>25.71</v>
      </c>
      <c r="H89">
        <f>PPCL_Spot!Q89</f>
        <v>0</v>
      </c>
      <c r="I89">
        <f>Bawana_NG!Q89</f>
        <v>49.92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575.77519887602421</v>
      </c>
      <c r="P89" s="77">
        <v>65.987460066972019</v>
      </c>
      <c r="Q89" s="77">
        <v>9.6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47.6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-50</v>
      </c>
      <c r="AA89" s="117">
        <f>STOA!I89</f>
        <v>0.71</v>
      </c>
      <c r="AB89" s="117">
        <f>-STOA!O89</f>
        <v>-237.89</v>
      </c>
      <c r="AC89">
        <f t="shared" si="3"/>
        <v>9.441693050351013</v>
      </c>
      <c r="AD89">
        <f t="shared" si="4"/>
        <v>485.1420476298992</v>
      </c>
      <c r="AE89">
        <f>'IDT-1'!C89</f>
        <v>0</v>
      </c>
      <c r="AF89" s="26"/>
      <c r="AG89">
        <f t="shared" si="5"/>
        <v>485.1420476298992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7.1710817372538447</v>
      </c>
      <c r="F90">
        <f>GT_Spot!Q90</f>
        <v>0</v>
      </c>
      <c r="G90">
        <f>PPCL_NG!Q90</f>
        <v>25.71</v>
      </c>
      <c r="H90">
        <f>PPCL_Spot!Q90</f>
        <v>0</v>
      </c>
      <c r="I90">
        <f>Bawana_NG!Q90</f>
        <v>35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575.77424647938165</v>
      </c>
      <c r="P90" s="77">
        <v>65.987460066972019</v>
      </c>
      <c r="Q90" s="77">
        <v>9.6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47.63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-13</v>
      </c>
      <c r="AA90" s="117">
        <f>STOA!I90</f>
        <v>0.71</v>
      </c>
      <c r="AB90" s="117">
        <f>-STOA!O90</f>
        <v>-237.89</v>
      </c>
      <c r="AC90">
        <f t="shared" si="3"/>
        <v>9.2485057766051906</v>
      </c>
      <c r="AD90">
        <f t="shared" si="4"/>
        <v>477.44428250700247</v>
      </c>
      <c r="AE90">
        <f>'IDT-1'!C90</f>
        <v>0</v>
      </c>
      <c r="AF90" s="26"/>
      <c r="AG90">
        <f t="shared" si="5"/>
        <v>477.44428250700247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-30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7.1710817372538447</v>
      </c>
      <c r="F91">
        <f>GT_Spot!Q91</f>
        <v>0</v>
      </c>
      <c r="G91">
        <f>PPCL_NG!Q91</f>
        <v>25.71</v>
      </c>
      <c r="H91">
        <f>PPCL_Spot!Q91</f>
        <v>0</v>
      </c>
      <c r="I91">
        <f>Bawana_NG!Q91</f>
        <v>49.92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598.63723989656125</v>
      </c>
      <c r="P91" s="77">
        <v>42.100000000000009</v>
      </c>
      <c r="Q91" s="77">
        <v>9.6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47.59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-3</v>
      </c>
      <c r="AA91" s="117">
        <f>STOA!I91</f>
        <v>0.71</v>
      </c>
      <c r="AB91" s="117">
        <f>-STOA!O91</f>
        <v>-237.89</v>
      </c>
      <c r="AC91">
        <f t="shared" si="3"/>
        <v>9.0597000068101821</v>
      </c>
      <c r="AD91">
        <f t="shared" si="4"/>
        <v>526.48862162700505</v>
      </c>
      <c r="AE91">
        <f>'IDT-1'!C91</f>
        <v>0</v>
      </c>
      <c r="AF91" s="26"/>
      <c r="AG91">
        <f t="shared" si="5"/>
        <v>526.48862162700505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7.1710817372538447</v>
      </c>
      <c r="F92">
        <f>GT_Spot!Q92</f>
        <v>0</v>
      </c>
      <c r="G92">
        <f>PPCL_NG!Q92</f>
        <v>25.71</v>
      </c>
      <c r="H92">
        <f>PPCL_Spot!Q92</f>
        <v>0</v>
      </c>
      <c r="I92">
        <f>Bawana_NG!Q92</f>
        <v>35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576.00216498903615</v>
      </c>
      <c r="P92" s="77">
        <v>33.6</v>
      </c>
      <c r="Q92" s="77">
        <v>9.6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47.5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-7</v>
      </c>
      <c r="AA92" s="117">
        <f>STOA!I92</f>
        <v>0.71</v>
      </c>
      <c r="AB92" s="117">
        <f>-STOA!O92</f>
        <v>-237.89</v>
      </c>
      <c r="AC92">
        <f t="shared" si="3"/>
        <v>8.8223077705456703</v>
      </c>
      <c r="AD92">
        <f t="shared" si="4"/>
        <v>461.5809389557445</v>
      </c>
      <c r="AE92">
        <f>'IDT-1'!C92</f>
        <v>0</v>
      </c>
      <c r="AF92" s="26"/>
      <c r="AG92">
        <f t="shared" si="5"/>
        <v>461.5809389557445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-20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7.1710817372538447</v>
      </c>
      <c r="F93">
        <f>GT_Spot!Q93</f>
        <v>0</v>
      </c>
      <c r="G93">
        <f>PPCL_NG!Q93</f>
        <v>26.35</v>
      </c>
      <c r="H93">
        <f>PPCL_Spot!Q93</f>
        <v>0</v>
      </c>
      <c r="I93">
        <f>Bawana_NG!Q93</f>
        <v>37.15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578.89785272709241</v>
      </c>
      <c r="P93" s="77">
        <v>33.6</v>
      </c>
      <c r="Q93" s="77">
        <v>9.6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47.45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-27</v>
      </c>
      <c r="AA93" s="117">
        <f>STOA!I93</f>
        <v>0.71</v>
      </c>
      <c r="AB93" s="117">
        <f>-STOA!O93</f>
        <v>-237.89</v>
      </c>
      <c r="AC93">
        <f t="shared" si="3"/>
        <v>9.2092706684839882</v>
      </c>
      <c r="AD93">
        <f t="shared" si="4"/>
        <v>428.82966379586242</v>
      </c>
      <c r="AE93">
        <f>'IDT-1'!C93</f>
        <v>0</v>
      </c>
      <c r="AF93" s="26"/>
      <c r="AG93">
        <f t="shared" si="5"/>
        <v>428.82966379586242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-38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7.1710817372538447</v>
      </c>
      <c r="F94">
        <f>GT_Spot!Q94</f>
        <v>0</v>
      </c>
      <c r="G94">
        <f>PPCL_NG!Q94</f>
        <v>25.71</v>
      </c>
      <c r="H94">
        <f>PPCL_Spot!Q94</f>
        <v>0</v>
      </c>
      <c r="I94">
        <f>Bawana_NG!Q94</f>
        <v>41.641922348922023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577.29652427649717</v>
      </c>
      <c r="P94" s="77">
        <v>33.6</v>
      </c>
      <c r="Q94" s="77">
        <v>9.6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47.45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-52</v>
      </c>
      <c r="AA94" s="117">
        <f>STOA!I94</f>
        <v>0.71</v>
      </c>
      <c r="AB94" s="117">
        <f>-STOA!O94</f>
        <v>-237.89</v>
      </c>
      <c r="AC94">
        <f t="shared" si="3"/>
        <v>9.4510290828441477</v>
      </c>
      <c r="AD94">
        <f t="shared" si="4"/>
        <v>405.83849927982902</v>
      </c>
      <c r="AE94">
        <f>'IDT-1'!C94</f>
        <v>0</v>
      </c>
      <c r="AF94" s="26"/>
      <c r="AG94">
        <f t="shared" si="5"/>
        <v>405.83849927982902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-38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7.1710817372538447</v>
      </c>
      <c r="F95">
        <f>GT_Spot!Q95</f>
        <v>0</v>
      </c>
      <c r="G95">
        <f>PPCL_NG!Q95</f>
        <v>25.71</v>
      </c>
      <c r="H95">
        <f>PPCL_Spot!Q95</f>
        <v>0</v>
      </c>
      <c r="I95">
        <f>Bawana_NG!Q95</f>
        <v>49.91771940243958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573.96626380783039</v>
      </c>
      <c r="P95" s="77">
        <v>33.6</v>
      </c>
      <c r="Q95" s="77">
        <v>9.6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47.28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-72</v>
      </c>
      <c r="AA95" s="117">
        <f>STOA!I95</f>
        <v>0.71</v>
      </c>
      <c r="AB95" s="117">
        <f>-STOA!O95</f>
        <v>-237.89</v>
      </c>
      <c r="AC95">
        <f t="shared" si="3"/>
        <v>9.3332475093913168</v>
      </c>
      <c r="AD95">
        <f t="shared" si="4"/>
        <v>428.73181743813257</v>
      </c>
      <c r="AE95">
        <f>'IDT-1'!C95</f>
        <v>0</v>
      </c>
      <c r="AF95" s="26"/>
      <c r="AG95">
        <f t="shared" si="5"/>
        <v>428.73181743813257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7.1710817372538447</v>
      </c>
      <c r="F96">
        <f>GT_Spot!Q96</f>
        <v>0</v>
      </c>
      <c r="G96">
        <f>PPCL_NG!Q96</f>
        <v>25.71</v>
      </c>
      <c r="H96">
        <f>PPCL_Spot!Q96</f>
        <v>0</v>
      </c>
      <c r="I96">
        <f>Bawana_NG!Q96</f>
        <v>41.641922348922023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575.21221656283819</v>
      </c>
      <c r="P96" s="77">
        <v>33.602121078214758</v>
      </c>
      <c r="Q96" s="77">
        <v>9.6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47.26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-97</v>
      </c>
      <c r="AA96" s="117">
        <f>STOA!I96</f>
        <v>0.71</v>
      </c>
      <c r="AB96" s="117">
        <f>-STOA!O96</f>
        <v>-237.89</v>
      </c>
      <c r="AC96">
        <f t="shared" si="3"/>
        <v>9.8039151963844393</v>
      </c>
      <c r="AD96">
        <f t="shared" si="4"/>
        <v>361.21342653084446</v>
      </c>
      <c r="AE96">
        <f>'IDT-1'!C96</f>
        <v>0</v>
      </c>
      <c r="AF96" s="26"/>
      <c r="AG96">
        <f t="shared" si="5"/>
        <v>361.21342653084446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7.1710817372538447</v>
      </c>
      <c r="F97">
        <f>GT_Spot!Q97</f>
        <v>0</v>
      </c>
      <c r="G97">
        <f>PPCL_NG!Q97</f>
        <v>25.71</v>
      </c>
      <c r="H97">
        <f>PPCL_Spot!Q97</f>
        <v>0</v>
      </c>
      <c r="I97">
        <f>Bawana_NG!Q97</f>
        <v>41.641922348922023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578.32195000949025</v>
      </c>
      <c r="P97" s="77">
        <v>33.602121078214758</v>
      </c>
      <c r="Q97" s="77">
        <v>9.6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47.19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-117</v>
      </c>
      <c r="AA97" s="117">
        <f>STOA!I97</f>
        <v>0.71</v>
      </c>
      <c r="AB97" s="117">
        <f>-STOA!O97</f>
        <v>-237.89</v>
      </c>
      <c r="AC97">
        <f t="shared" si="3"/>
        <v>9.9638367635479099</v>
      </c>
      <c r="AD97">
        <f t="shared" si="4"/>
        <v>349.09323841033296</v>
      </c>
      <c r="AE97">
        <f>'IDT-1'!C97</f>
        <v>0</v>
      </c>
      <c r="AF97" s="26"/>
      <c r="AG97">
        <f t="shared" si="5"/>
        <v>349.09323841033296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-30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7.1710817372538447</v>
      </c>
      <c r="F98">
        <f>GT_Spot!Q98</f>
        <v>0</v>
      </c>
      <c r="G98">
        <f>PPCL_NG!Q98</f>
        <v>25.71</v>
      </c>
      <c r="H98">
        <f>PPCL_Spot!Q98</f>
        <v>0</v>
      </c>
      <c r="I98">
        <f>Bawana_NG!Q98</f>
        <v>41.641922348922023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578.9061460267244</v>
      </c>
      <c r="P98" s="77">
        <v>33.602121078214758</v>
      </c>
      <c r="Q98" s="77">
        <v>9.6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47.19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-137</v>
      </c>
      <c r="AA98" s="117">
        <f>STOA!I98</f>
        <v>0.71</v>
      </c>
      <c r="AB98" s="117">
        <f>-STOA!O98</f>
        <v>-237.89</v>
      </c>
      <c r="AC98">
        <f t="shared" si="3"/>
        <v>10.190930876554452</v>
      </c>
      <c r="AD98">
        <f t="shared" si="4"/>
        <v>324.45034031456072</v>
      </c>
      <c r="AE98">
        <f>'IDT-1'!C98</f>
        <v>0</v>
      </c>
      <c r="AF98" s="26"/>
      <c r="AG98">
        <f t="shared" si="5"/>
        <v>324.45034031456072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-35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0.18044289196113253</v>
      </c>
      <c r="F99">
        <f t="shared" si="6"/>
        <v>0</v>
      </c>
      <c r="G99">
        <f t="shared" si="6"/>
        <v>0.62642308044693373</v>
      </c>
      <c r="H99">
        <f t="shared" si="6"/>
        <v>0</v>
      </c>
      <c r="I99">
        <f t="shared" si="6"/>
        <v>1.1645573043207549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15.694338580194112</v>
      </c>
      <c r="P99" s="77">
        <f t="shared" si="6"/>
        <v>1.3342446027192971</v>
      </c>
      <c r="Q99" s="77">
        <f t="shared" si="6"/>
        <v>0.35758793907929676</v>
      </c>
      <c r="R99" s="80">
        <f t="shared" si="6"/>
        <v>0.10702868882038998</v>
      </c>
      <c r="S99" s="80">
        <f t="shared" si="6"/>
        <v>0</v>
      </c>
      <c r="T99" s="78">
        <f t="shared" si="6"/>
        <v>0.69693749999999988</v>
      </c>
      <c r="U99" s="78">
        <f t="shared" si="6"/>
        <v>1.7597524999999996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1.3200000000000002E-2</v>
      </c>
      <c r="Z99" s="75">
        <f t="shared" si="6"/>
        <v>-2.3612500000000001</v>
      </c>
      <c r="AA99" s="117">
        <f t="shared" si="6"/>
        <v>1.6890000000000002E-2</v>
      </c>
      <c r="AB99" s="117">
        <f t="shared" si="6"/>
        <v>-5.1786600000000007</v>
      </c>
      <c r="AC99">
        <f t="shared" si="6"/>
        <v>0.27379529097666427</v>
      </c>
      <c r="AD99">
        <f t="shared" si="6"/>
        <v>12.686287796565249</v>
      </c>
      <c r="AE99">
        <f t="shared" si="6"/>
        <v>-0.26677625000000005</v>
      </c>
      <c r="AG99">
        <f t="shared" si="6"/>
        <v>12.41951154656525</v>
      </c>
      <c r="AI99">
        <f t="shared" si="6"/>
        <v>0</v>
      </c>
      <c r="AJ99">
        <f t="shared" si="6"/>
        <v>0</v>
      </c>
      <c r="AK99">
        <f t="shared" si="6"/>
        <v>1.6799999999999999E-3</v>
      </c>
      <c r="AL99">
        <f t="shared" si="6"/>
        <v>-1.5395000000000001</v>
      </c>
      <c r="AM99">
        <f t="shared" si="6"/>
        <v>0</v>
      </c>
      <c r="AN99">
        <f t="shared" si="6"/>
        <v>0</v>
      </c>
      <c r="AO99">
        <f t="shared" si="6"/>
        <v>8.6410000000000015E-2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G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44774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223" t="s">
        <v>339</v>
      </c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223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GT_NG!T3</f>
        <v>15.20882584712372</v>
      </c>
      <c r="F3">
        <f>GT_Spot!T3</f>
        <v>0</v>
      </c>
      <c r="G3">
        <f>PPCL_NG!T3</f>
        <v>30.85</v>
      </c>
      <c r="H3">
        <f>PPCL_Spot!T3</f>
        <v>0</v>
      </c>
      <c r="I3">
        <f>Bawana_NG!T3</f>
        <v>47.228361830702198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393.19421134443138</v>
      </c>
      <c r="P3" s="77">
        <v>38.4</v>
      </c>
      <c r="Q3" s="77">
        <v>7.68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262.52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-113</v>
      </c>
      <c r="AA3" s="117">
        <f>STOA!J3</f>
        <v>1.9300000000000002</v>
      </c>
      <c r="AB3" s="117">
        <f>-STOA!P3</f>
        <v>0</v>
      </c>
      <c r="AC3">
        <f>SUMIF(B3:AB3,"&gt;0")*$AC$2-SUMIF(B3:AB3,"&lt;0")*($AC$2/(1-$AC$2))+SUMIF(AI3:AN3,"&gt;0")*$AC$2-SUMIF(AI3:AN3,"&lt;0")*($AC$2/(1-$AC$2))</f>
        <v>8.150100634236864</v>
      </c>
      <c r="AD3">
        <f>SUM(B3:AB3,AI3:AR3)-AC3</f>
        <v>660.86129838802026</v>
      </c>
      <c r="AE3">
        <f>'IDT-1'!F3</f>
        <v>0</v>
      </c>
      <c r="AF3" s="26"/>
      <c r="AG3">
        <f>SUM(AD3:AF3)</f>
        <v>660.86129838802026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-15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15.20882584712372</v>
      </c>
      <c r="F4">
        <f>GT_Spot!T4</f>
        <v>0</v>
      </c>
      <c r="G4">
        <f>PPCL_NG!T4</f>
        <v>30.85</v>
      </c>
      <c r="H4">
        <f>PPCL_Spot!T4</f>
        <v>0</v>
      </c>
      <c r="I4">
        <f>Bawana_NG!T4</f>
        <v>53.359999999999992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393.20321816984494</v>
      </c>
      <c r="P4" s="77">
        <v>38.4</v>
      </c>
      <c r="Q4" s="77">
        <v>7.68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262.97000000000003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-122</v>
      </c>
      <c r="AA4" s="117">
        <f>STOA!J4</f>
        <v>1.9300000000000002</v>
      </c>
      <c r="AB4" s="117">
        <f>-STOA!P4</f>
        <v>0</v>
      </c>
      <c r="AC4">
        <f t="shared" ref="AC4:AC67" si="0">SUMIF(B4:AB4,"&gt;0")*$AC$2-SUMIF(B4:AB4,"&lt;0")*($AC$2/(1-$AC$2))+SUMIF(AI4:AN4,"&gt;0")*$AC$2-SUMIF(AI4:AN4,"&lt;0")*($AC$2/(1-$AC$2))</f>
        <v>8.2880014578900827</v>
      </c>
      <c r="AD4">
        <f t="shared" ref="AD4:AD67" si="1">SUM(B4:AB4,AI4:AR4)-AC4</f>
        <v>658.31404255907842</v>
      </c>
      <c r="AE4">
        <f>'IDT-1'!F4</f>
        <v>0</v>
      </c>
      <c r="AF4" s="26"/>
      <c r="AG4">
        <f t="shared" ref="AG4:AG67" si="2">SUM(AD4:AF4)</f>
        <v>658.31404255907842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-15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15.20882584712372</v>
      </c>
      <c r="F5">
        <f>GT_Spot!T5</f>
        <v>0</v>
      </c>
      <c r="G5">
        <f>PPCL_NG!T5</f>
        <v>30.85</v>
      </c>
      <c r="H5">
        <f>PPCL_Spot!T5</f>
        <v>0</v>
      </c>
      <c r="I5">
        <f>Bawana_NG!T5</f>
        <v>53.359999999999992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406.70514495422429</v>
      </c>
      <c r="P5" s="77">
        <v>38.4</v>
      </c>
      <c r="Q5" s="77">
        <v>7.68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263.01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-145</v>
      </c>
      <c r="AA5" s="117">
        <f>STOA!J5</f>
        <v>1.9300000000000002</v>
      </c>
      <c r="AB5" s="117">
        <f>-STOA!P5</f>
        <v>0</v>
      </c>
      <c r="AC5">
        <f t="shared" si="0"/>
        <v>8.9221018098799494</v>
      </c>
      <c r="AD5">
        <f t="shared" si="1"/>
        <v>613.221868991468</v>
      </c>
      <c r="AE5">
        <f>'IDT-1'!F5</f>
        <v>0</v>
      </c>
      <c r="AF5" s="26"/>
      <c r="AG5">
        <f t="shared" si="2"/>
        <v>613.221868991468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15.20882584712372</v>
      </c>
      <c r="F6">
        <f>GT_Spot!T6</f>
        <v>0</v>
      </c>
      <c r="G6">
        <f>PPCL_NG!T6</f>
        <v>30.85</v>
      </c>
      <c r="H6">
        <f>PPCL_Spot!T6</f>
        <v>0</v>
      </c>
      <c r="I6">
        <f>Bawana_NG!T6</f>
        <v>53.359999999999992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406.70518925520946</v>
      </c>
      <c r="P6" s="77">
        <v>38.4</v>
      </c>
      <c r="Q6" s="77">
        <v>7.68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262.98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-150</v>
      </c>
      <c r="AA6" s="117">
        <f>STOA!J6</f>
        <v>1.9300000000000002</v>
      </c>
      <c r="AB6" s="117">
        <f>-STOA!P6</f>
        <v>0</v>
      </c>
      <c r="AC6">
        <f t="shared" si="0"/>
        <v>8.966228837339596</v>
      </c>
      <c r="AD6">
        <f t="shared" si="1"/>
        <v>608.14778626499344</v>
      </c>
      <c r="AE6">
        <f>'IDT-1'!F6</f>
        <v>0</v>
      </c>
      <c r="AF6" s="26"/>
      <c r="AG6">
        <f t="shared" si="2"/>
        <v>608.14778626499344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-50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15.20882584712372</v>
      </c>
      <c r="F7">
        <f>GT_Spot!T7</f>
        <v>0</v>
      </c>
      <c r="G7">
        <f>PPCL_NG!T7</f>
        <v>31.43</v>
      </c>
      <c r="H7">
        <f>PPCL_Spot!T7</f>
        <v>0</v>
      </c>
      <c r="I7">
        <f>Bawana_NG!T7</f>
        <v>53.359999999999992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389.13246900742422</v>
      </c>
      <c r="P7" s="77">
        <v>38.4</v>
      </c>
      <c r="Q7" s="77">
        <v>7.68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263.20000000000005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-145</v>
      </c>
      <c r="AA7" s="117">
        <f>STOA!J7</f>
        <v>1.9300000000000002</v>
      </c>
      <c r="AB7" s="117">
        <f>-STOA!P7</f>
        <v>0</v>
      </c>
      <c r="AC7">
        <f t="shared" si="0"/>
        <v>8.774238261548108</v>
      </c>
      <c r="AD7">
        <f t="shared" si="1"/>
        <v>596.56705659299973</v>
      </c>
      <c r="AE7">
        <f>'IDT-1'!F7</f>
        <v>0</v>
      </c>
      <c r="AF7" s="26"/>
      <c r="AG7">
        <f t="shared" si="2"/>
        <v>596.56705659299973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15.20882584712372</v>
      </c>
      <c r="F8">
        <f>GT_Spot!T8</f>
        <v>0</v>
      </c>
      <c r="G8">
        <f>PPCL_NG!T8</f>
        <v>31.43</v>
      </c>
      <c r="H8">
        <f>PPCL_Spot!T8</f>
        <v>0</v>
      </c>
      <c r="I8">
        <f>Bawana_NG!T8</f>
        <v>53.359999999999992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389.17030523920943</v>
      </c>
      <c r="P8" s="77">
        <v>38.4</v>
      </c>
      <c r="Q8" s="77">
        <v>7.68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259.23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-159</v>
      </c>
      <c r="AA8" s="117">
        <f>STOA!J8</f>
        <v>1.9300000000000002</v>
      </c>
      <c r="AB8" s="117">
        <f>-STOA!P8</f>
        <v>0</v>
      </c>
      <c r="AC8">
        <f t="shared" si="0"/>
        <v>8.8639290056985534</v>
      </c>
      <c r="AD8">
        <f t="shared" si="1"/>
        <v>578.54520208063457</v>
      </c>
      <c r="AE8">
        <f>'IDT-1'!F8</f>
        <v>0</v>
      </c>
      <c r="AF8" s="26"/>
      <c r="AG8">
        <f t="shared" si="2"/>
        <v>578.54520208063457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15.20882584712372</v>
      </c>
      <c r="F9">
        <f>GT_Spot!T9</f>
        <v>0</v>
      </c>
      <c r="G9">
        <f>PPCL_NG!T9</f>
        <v>31.43</v>
      </c>
      <c r="H9">
        <f>PPCL_Spot!T9</f>
        <v>0</v>
      </c>
      <c r="I9">
        <f>Bawana_NG!T9</f>
        <v>53.359999999999992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405.84421004394954</v>
      </c>
      <c r="P9" s="77">
        <v>38.402409487356465</v>
      </c>
      <c r="Q9" s="77">
        <v>7.68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259.50000000000006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-161</v>
      </c>
      <c r="AA9" s="117">
        <f>STOA!J9</f>
        <v>1.9300000000000002</v>
      </c>
      <c r="AB9" s="117">
        <f>-STOA!P9</f>
        <v>0</v>
      </c>
      <c r="AC9">
        <f t="shared" si="0"/>
        <v>9.4747192026231595</v>
      </c>
      <c r="AD9">
        <f t="shared" si="1"/>
        <v>542.88072617580644</v>
      </c>
      <c r="AE9">
        <f>'IDT-1'!F9</f>
        <v>0</v>
      </c>
      <c r="AF9" s="26"/>
      <c r="AG9">
        <f t="shared" si="2"/>
        <v>542.88072617580644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-100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15.20882584712372</v>
      </c>
      <c r="F10">
        <f>GT_Spot!T10</f>
        <v>0</v>
      </c>
      <c r="G10">
        <f>PPCL_NG!T10</f>
        <v>31.43</v>
      </c>
      <c r="H10">
        <f>PPCL_Spot!T10</f>
        <v>0</v>
      </c>
      <c r="I10">
        <f>Bawana_NG!T10</f>
        <v>53.359999999999992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405.84425434493471</v>
      </c>
      <c r="P10" s="77">
        <v>38.402409487356465</v>
      </c>
      <c r="Q10" s="77">
        <v>7.68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259.71000000000004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-167</v>
      </c>
      <c r="AA10" s="117">
        <f>STOA!J10</f>
        <v>1.9300000000000002</v>
      </c>
      <c r="AB10" s="117">
        <f>-STOA!P10</f>
        <v>0</v>
      </c>
      <c r="AC10">
        <f t="shared" si="0"/>
        <v>9.0859299814952355</v>
      </c>
      <c r="AD10">
        <f t="shared" si="1"/>
        <v>587.47955969791963</v>
      </c>
      <c r="AE10">
        <f>'IDT-1'!F10</f>
        <v>0</v>
      </c>
      <c r="AF10" s="26"/>
      <c r="AG10">
        <f t="shared" si="2"/>
        <v>587.47955969791963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15.203480931661122</v>
      </c>
      <c r="F11">
        <f>GT_Spot!T11</f>
        <v>0</v>
      </c>
      <c r="G11">
        <f>PPCL_NG!T11</f>
        <v>31.43</v>
      </c>
      <c r="H11">
        <f>PPCL_Spot!T11</f>
        <v>0</v>
      </c>
      <c r="I11">
        <f>Bawana_NG!T11</f>
        <v>55.587460368221478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405.84421004394954</v>
      </c>
      <c r="P11" s="77">
        <v>38.402409487356465</v>
      </c>
      <c r="Q11" s="77">
        <v>7.68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259.94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-174</v>
      </c>
      <c r="AA11" s="117">
        <f>STOA!J11</f>
        <v>1.9300000000000002</v>
      </c>
      <c r="AB11" s="117">
        <f>-STOA!P11</f>
        <v>0</v>
      </c>
      <c r="AC11">
        <f t="shared" si="0"/>
        <v>9.3472176507301175</v>
      </c>
      <c r="AD11">
        <f t="shared" si="1"/>
        <v>562.6703431804583</v>
      </c>
      <c r="AE11">
        <f>'IDT-1'!F11</f>
        <v>0</v>
      </c>
      <c r="AF11" s="26"/>
      <c r="AG11">
        <f t="shared" si="2"/>
        <v>562.6703431804583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-70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15.203480931661122</v>
      </c>
      <c r="F12">
        <f>GT_Spot!T12</f>
        <v>0</v>
      </c>
      <c r="G12">
        <f>PPCL_NG!T12</f>
        <v>31.43</v>
      </c>
      <c r="H12">
        <f>PPCL_Spot!T12</f>
        <v>0</v>
      </c>
      <c r="I12">
        <f>Bawana_NG!T12</f>
        <v>55.587460368221478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406.49468415108817</v>
      </c>
      <c r="P12" s="77">
        <v>38.402409487356465</v>
      </c>
      <c r="Q12" s="77">
        <v>7.68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260.04000000000002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-183</v>
      </c>
      <c r="AA12" s="117">
        <f>STOA!J12</f>
        <v>1.9300000000000002</v>
      </c>
      <c r="AB12" s="117">
        <f>-STOA!P12</f>
        <v>0</v>
      </c>
      <c r="AC12">
        <f t="shared" si="0"/>
        <v>9.4337249705726958</v>
      </c>
      <c r="AD12">
        <f t="shared" si="1"/>
        <v>554.33430996775439</v>
      </c>
      <c r="AE12">
        <f>'IDT-1'!F12</f>
        <v>0</v>
      </c>
      <c r="AF12" s="26"/>
      <c r="AG12">
        <f t="shared" si="2"/>
        <v>554.33430996775439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-70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15.203480931661122</v>
      </c>
      <c r="F13">
        <f>GT_Spot!T13</f>
        <v>0</v>
      </c>
      <c r="G13">
        <f>PPCL_NG!T13</f>
        <v>31.43</v>
      </c>
      <c r="H13">
        <f>PPCL_Spot!T13</f>
        <v>0</v>
      </c>
      <c r="I13">
        <f>Bawana_NG!T13</f>
        <v>58.062680393333643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358.77744697097228</v>
      </c>
      <c r="P13" s="77">
        <v>38.402409487356465</v>
      </c>
      <c r="Q13" s="77">
        <v>7.68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227.25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-189</v>
      </c>
      <c r="AA13" s="117">
        <f>STOA!J13</f>
        <v>1.9300000000000002</v>
      </c>
      <c r="AB13" s="117">
        <f>-STOA!P13</f>
        <v>0</v>
      </c>
      <c r="AC13">
        <f t="shared" si="0"/>
        <v>8.5783587966869526</v>
      </c>
      <c r="AD13">
        <f t="shared" si="1"/>
        <v>496.15765898663659</v>
      </c>
      <c r="AE13">
        <f>'IDT-1'!F13</f>
        <v>0</v>
      </c>
      <c r="AF13" s="26"/>
      <c r="AG13">
        <f t="shared" si="2"/>
        <v>496.15765898663659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-45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15.203480931661122</v>
      </c>
      <c r="F14">
        <f>GT_Spot!T14</f>
        <v>0</v>
      </c>
      <c r="G14">
        <f>PPCL_NG!T14</f>
        <v>31.43</v>
      </c>
      <c r="H14">
        <f>PPCL_Spot!T14</f>
        <v>0</v>
      </c>
      <c r="I14">
        <f>Bawana_NG!T14</f>
        <v>58.062680393333643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358.77749115032566</v>
      </c>
      <c r="P14" s="77">
        <v>38.402409487356465</v>
      </c>
      <c r="Q14" s="77">
        <v>7.68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227.34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-196</v>
      </c>
      <c r="AA14" s="117">
        <f>STOA!J14</f>
        <v>1.9300000000000002</v>
      </c>
      <c r="AB14" s="117">
        <f>-STOA!P14</f>
        <v>0</v>
      </c>
      <c r="AC14">
        <f t="shared" si="0"/>
        <v>8.641298078120629</v>
      </c>
      <c r="AD14">
        <f t="shared" si="1"/>
        <v>489.18476388455616</v>
      </c>
      <c r="AE14">
        <f>'IDT-1'!F14</f>
        <v>0</v>
      </c>
      <c r="AF14" s="26"/>
      <c r="AG14">
        <f t="shared" si="2"/>
        <v>489.18476388455616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-45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15.203480931661122</v>
      </c>
      <c r="F15">
        <f>GT_Spot!T15</f>
        <v>0</v>
      </c>
      <c r="G15">
        <f>PPCL_NG!T15</f>
        <v>31.43</v>
      </c>
      <c r="H15">
        <f>PPCL_Spot!T15</f>
        <v>0</v>
      </c>
      <c r="I15">
        <f>Bawana_NG!T15</f>
        <v>58.062680393333643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345.44454269537226</v>
      </c>
      <c r="P15" s="77">
        <v>38.402409487356465</v>
      </c>
      <c r="Q15" s="77">
        <v>7.68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225.71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-205</v>
      </c>
      <c r="AA15" s="117">
        <f>STOA!J15</f>
        <v>1.9300000000000002</v>
      </c>
      <c r="AB15" s="117">
        <f>-STOA!P15</f>
        <v>0</v>
      </c>
      <c r="AC15">
        <f t="shared" si="0"/>
        <v>8.6339179170277731</v>
      </c>
      <c r="AD15">
        <f t="shared" si="1"/>
        <v>460.22919559069572</v>
      </c>
      <c r="AE15">
        <f>'IDT-1'!F15</f>
        <v>0</v>
      </c>
      <c r="AF15" s="26"/>
      <c r="AG15">
        <f t="shared" si="2"/>
        <v>460.22919559069572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15.203480931661122</v>
      </c>
      <c r="F16">
        <f>GT_Spot!T16</f>
        <v>0</v>
      </c>
      <c r="G16">
        <f>PPCL_NG!T16</f>
        <v>31.43</v>
      </c>
      <c r="H16">
        <f>PPCL_Spot!T16</f>
        <v>0</v>
      </c>
      <c r="I16">
        <f>Bawana_NG!T16</f>
        <v>58.062680393333643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344.79529482637594</v>
      </c>
      <c r="P16" s="77">
        <v>38.402409487356465</v>
      </c>
      <c r="Q16" s="77">
        <v>7.68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225.73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-209</v>
      </c>
      <c r="AA16" s="117">
        <f>STOA!J16</f>
        <v>1.9300000000000002</v>
      </c>
      <c r="AB16" s="117">
        <f>-STOA!P16</f>
        <v>0</v>
      </c>
      <c r="AC16">
        <f t="shared" si="0"/>
        <v>8.6638930458693864</v>
      </c>
      <c r="AD16">
        <f t="shared" si="1"/>
        <v>455.56997259285777</v>
      </c>
      <c r="AE16">
        <f>'IDT-1'!F16</f>
        <v>0</v>
      </c>
      <c r="AF16" s="26"/>
      <c r="AG16">
        <f t="shared" si="2"/>
        <v>455.56997259285777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15.203480931661122</v>
      </c>
      <c r="F17">
        <f>GT_Spot!T17</f>
        <v>0</v>
      </c>
      <c r="G17">
        <f>PPCL_NG!T17</f>
        <v>31.43</v>
      </c>
      <c r="H17">
        <f>PPCL_Spot!T17</f>
        <v>0</v>
      </c>
      <c r="I17">
        <f>Bawana_NG!T17</f>
        <v>58.062680393333643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345.01242713499693</v>
      </c>
      <c r="P17" s="77">
        <v>38.402409487356465</v>
      </c>
      <c r="Q17" s="77">
        <v>7.68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225.95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-208</v>
      </c>
      <c r="AA17" s="117">
        <f>STOA!J17</f>
        <v>1.9300000000000002</v>
      </c>
      <c r="AB17" s="117">
        <f>-STOA!P17</f>
        <v>0</v>
      </c>
      <c r="AC17">
        <f t="shared" si="0"/>
        <v>8.4261553065532908</v>
      </c>
      <c r="AD17">
        <f t="shared" si="1"/>
        <v>531.2448426407949</v>
      </c>
      <c r="AE17">
        <f>'IDT-1'!F17</f>
        <v>0</v>
      </c>
      <c r="AF17" s="26"/>
      <c r="AG17">
        <f t="shared" si="2"/>
        <v>531.2448426407949</v>
      </c>
      <c r="AI17" s="75">
        <f>PXIL!J17</f>
        <v>0</v>
      </c>
      <c r="AJ17" s="75">
        <f>PXIL!P17</f>
        <v>0</v>
      </c>
      <c r="AK17" s="75">
        <f>RTM_IEX!J17</f>
        <v>24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15.203480931661122</v>
      </c>
      <c r="F18">
        <f>GT_Spot!T18</f>
        <v>0</v>
      </c>
      <c r="G18">
        <f>PPCL_NG!T18</f>
        <v>31.43</v>
      </c>
      <c r="H18">
        <f>PPCL_Spot!T18</f>
        <v>0</v>
      </c>
      <c r="I18">
        <f>Bawana_NG!T18</f>
        <v>58.062680393333643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343.61449373590074</v>
      </c>
      <c r="P18" s="77">
        <v>38.402409487356465</v>
      </c>
      <c r="Q18" s="77">
        <v>7.68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225.98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-208</v>
      </c>
      <c r="AA18" s="117">
        <f>STOA!J18</f>
        <v>1.9300000000000002</v>
      </c>
      <c r="AB18" s="117">
        <f>-STOA!P18</f>
        <v>0</v>
      </c>
      <c r="AC18">
        <f t="shared" si="0"/>
        <v>8.5136519559180783</v>
      </c>
      <c r="AD18">
        <f t="shared" si="1"/>
        <v>470.7894125923338</v>
      </c>
      <c r="AE18">
        <f>'IDT-1'!F18</f>
        <v>0</v>
      </c>
      <c r="AF18" s="26"/>
      <c r="AG18">
        <f t="shared" si="2"/>
        <v>470.7894125923338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-35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15.203480931661122</v>
      </c>
      <c r="F19">
        <f>GT_Spot!T19</f>
        <v>0</v>
      </c>
      <c r="G19">
        <f>PPCL_NG!T19</f>
        <v>31.43</v>
      </c>
      <c r="H19">
        <f>PPCL_Spot!T19</f>
        <v>0</v>
      </c>
      <c r="I19">
        <f>Bawana_NG!T19</f>
        <v>53.359999999999992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342.75602383600739</v>
      </c>
      <c r="P19" s="77">
        <v>38.402409487356465</v>
      </c>
      <c r="Q19" s="77">
        <v>7.68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226.03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-204</v>
      </c>
      <c r="AA19" s="117">
        <f>STOA!J19</f>
        <v>1.9300000000000002</v>
      </c>
      <c r="AB19" s="117">
        <f>-STOA!P19</f>
        <v>0</v>
      </c>
      <c r="AC19">
        <f t="shared" si="0"/>
        <v>8.1189068599720642</v>
      </c>
      <c r="AD19">
        <f t="shared" si="1"/>
        <v>504.67300739505288</v>
      </c>
      <c r="AE19">
        <f>'IDT-1'!F19</f>
        <v>0</v>
      </c>
      <c r="AF19" s="26"/>
      <c r="AG19">
        <f t="shared" si="2"/>
        <v>504.67300739505288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15.203480931661122</v>
      </c>
      <c r="F20">
        <f>GT_Spot!T20</f>
        <v>0</v>
      </c>
      <c r="G20">
        <f>PPCL_NG!T20</f>
        <v>31.43</v>
      </c>
      <c r="H20">
        <f>PPCL_Spot!T20</f>
        <v>0</v>
      </c>
      <c r="I20">
        <f>Bawana_NG!T20</f>
        <v>53.359999999999992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354.68947543377084</v>
      </c>
      <c r="P20" s="77">
        <v>38.4</v>
      </c>
      <c r="Q20" s="77">
        <v>7.68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226.27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-196</v>
      </c>
      <c r="AA20" s="117">
        <f>STOA!J20</f>
        <v>1.9300000000000002</v>
      </c>
      <c r="AB20" s="117">
        <f>-STOA!P20</f>
        <v>0</v>
      </c>
      <c r="AC20">
        <f t="shared" si="0"/>
        <v>8.2817070103660839</v>
      </c>
      <c r="AD20">
        <f t="shared" si="1"/>
        <v>539.08124935506578</v>
      </c>
      <c r="AE20">
        <f>'IDT-1'!F20</f>
        <v>0</v>
      </c>
      <c r="AF20" s="26"/>
      <c r="AG20">
        <f t="shared" si="2"/>
        <v>539.08124935506578</v>
      </c>
      <c r="AI20" s="75">
        <f>PXIL!J20</f>
        <v>0</v>
      </c>
      <c r="AJ20" s="75">
        <f>PXIL!P20</f>
        <v>0</v>
      </c>
      <c r="AK20" s="75">
        <f>RTM_IEX!J20</f>
        <v>14.4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15.203480931661122</v>
      </c>
      <c r="F21">
        <f>GT_Spot!T21</f>
        <v>0</v>
      </c>
      <c r="G21">
        <f>PPCL_NG!T21</f>
        <v>31.43</v>
      </c>
      <c r="H21">
        <f>PPCL_Spot!T21</f>
        <v>0</v>
      </c>
      <c r="I21">
        <f>Bawana_NG!T21</f>
        <v>53.359999999999992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361.83975041932229</v>
      </c>
      <c r="P21" s="77">
        <v>38.4</v>
      </c>
      <c r="Q21" s="77">
        <v>7.68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226.51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-189</v>
      </c>
      <c r="AA21" s="117">
        <f>STOA!J21</f>
        <v>1.9300000000000002</v>
      </c>
      <c r="AB21" s="117">
        <f>-STOA!P21</f>
        <v>0</v>
      </c>
      <c r="AC21">
        <f t="shared" si="0"/>
        <v>8.5573902760823586</v>
      </c>
      <c r="AD21">
        <f t="shared" si="1"/>
        <v>493.79584107490092</v>
      </c>
      <c r="AE21">
        <f>'IDT-1'!F21</f>
        <v>0</v>
      </c>
      <c r="AF21" s="26"/>
      <c r="AG21">
        <f t="shared" si="2"/>
        <v>493.79584107490092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-45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15.203480931661122</v>
      </c>
      <c r="F22">
        <f>GT_Spot!T22</f>
        <v>0</v>
      </c>
      <c r="G22">
        <f>PPCL_NG!T22</f>
        <v>31.43</v>
      </c>
      <c r="H22">
        <f>PPCL_Spot!T22</f>
        <v>0</v>
      </c>
      <c r="I22">
        <f>Bawana_NG!T22</f>
        <v>53.359999999999992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348.31705337342623</v>
      </c>
      <c r="P22" s="77">
        <v>38.4</v>
      </c>
      <c r="Q22" s="77">
        <v>7.68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226.59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-176</v>
      </c>
      <c r="AA22" s="117">
        <f>STOA!J22</f>
        <v>1.9300000000000002</v>
      </c>
      <c r="AB22" s="117">
        <f>-STOA!P22</f>
        <v>0</v>
      </c>
      <c r="AC22">
        <f t="shared" si="0"/>
        <v>8.0508831457911452</v>
      </c>
      <c r="AD22">
        <f t="shared" si="1"/>
        <v>553.25965115929614</v>
      </c>
      <c r="AE22">
        <f>'IDT-1'!F22</f>
        <v>0</v>
      </c>
      <c r="AF22" s="26"/>
      <c r="AG22">
        <f t="shared" si="2"/>
        <v>553.25965115929614</v>
      </c>
      <c r="AI22" s="75">
        <f>PXIL!J22</f>
        <v>0</v>
      </c>
      <c r="AJ22" s="75">
        <f>PXIL!P22</f>
        <v>0</v>
      </c>
      <c r="AK22" s="75">
        <f>RTM_IEX!J22</f>
        <v>14.4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15.203480931661122</v>
      </c>
      <c r="F23">
        <f>GT_Spot!T23</f>
        <v>0</v>
      </c>
      <c r="G23">
        <f>PPCL_NG!T23</f>
        <v>31.43</v>
      </c>
      <c r="H23">
        <f>PPCL_Spot!T23</f>
        <v>0</v>
      </c>
      <c r="I23">
        <f>Bawana_NG!T23</f>
        <v>53.359999999999992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351.39988117079275</v>
      </c>
      <c r="P23" s="77">
        <v>38.4</v>
      </c>
      <c r="Q23" s="77">
        <v>7.68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226.84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-166</v>
      </c>
      <c r="AA23" s="117">
        <f>STOA!J23</f>
        <v>1.9300000000000002</v>
      </c>
      <c r="AB23" s="117">
        <f>-STOA!P23</f>
        <v>0</v>
      </c>
      <c r="AC23">
        <f t="shared" si="0"/>
        <v>7.8647107551860165</v>
      </c>
      <c r="AD23">
        <f t="shared" si="1"/>
        <v>552.37865134726781</v>
      </c>
      <c r="AE23">
        <f>'IDT-1'!F23</f>
        <v>0</v>
      </c>
      <c r="AF23" s="26"/>
      <c r="AG23">
        <f t="shared" si="2"/>
        <v>552.37865134726781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15.203480931661122</v>
      </c>
      <c r="F24">
        <f>GT_Spot!T24</f>
        <v>0</v>
      </c>
      <c r="G24">
        <f>PPCL_NG!T24</f>
        <v>31.43</v>
      </c>
      <c r="H24">
        <f>PPCL_Spot!T24</f>
        <v>0</v>
      </c>
      <c r="I24">
        <f>Bawana_NG!T24</f>
        <v>53.359999999999992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362.47872247082836</v>
      </c>
      <c r="P24" s="77">
        <v>38.4</v>
      </c>
      <c r="Q24" s="77">
        <v>7.68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226.89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-155</v>
      </c>
      <c r="AA24" s="117">
        <f>STOA!J24</f>
        <v>1.9300000000000002</v>
      </c>
      <c r="AB24" s="117">
        <f>-STOA!P24</f>
        <v>0</v>
      </c>
      <c r="AC24">
        <f t="shared" si="0"/>
        <v>8.3088915319919483</v>
      </c>
      <c r="AD24">
        <f t="shared" si="1"/>
        <v>524.06331187049739</v>
      </c>
      <c r="AE24">
        <f>'IDT-1'!F24</f>
        <v>0</v>
      </c>
      <c r="AF24" s="26"/>
      <c r="AG24">
        <f t="shared" si="2"/>
        <v>524.06331187049739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15.203480931661122</v>
      </c>
      <c r="F25">
        <f>GT_Spot!T25</f>
        <v>0</v>
      </c>
      <c r="G25">
        <f>PPCL_NG!T25</f>
        <v>31.43</v>
      </c>
      <c r="H25">
        <f>PPCL_Spot!T25</f>
        <v>0</v>
      </c>
      <c r="I25">
        <f>Bawana_NG!T25</f>
        <v>55.587460368221478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365.54636491909895</v>
      </c>
      <c r="P25" s="77">
        <v>38.4</v>
      </c>
      <c r="Q25" s="77">
        <v>7.68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226.82999999999998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-139</v>
      </c>
      <c r="AA25" s="117">
        <f>STOA!J25</f>
        <v>1.9300000000000002</v>
      </c>
      <c r="AB25" s="117">
        <f>-STOA!P25</f>
        <v>0</v>
      </c>
      <c r="AC25">
        <f t="shared" si="0"/>
        <v>7.7690040203121873</v>
      </c>
      <c r="AD25">
        <f t="shared" si="1"/>
        <v>595.83830219866934</v>
      </c>
      <c r="AE25">
        <f>'IDT-1'!F25</f>
        <v>0</v>
      </c>
      <c r="AF25" s="26"/>
      <c r="AG25">
        <f t="shared" si="2"/>
        <v>595.83830219866934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15.203480931661122</v>
      </c>
      <c r="F26">
        <f>GT_Spot!T26</f>
        <v>0</v>
      </c>
      <c r="G26">
        <f>PPCL_NG!T26</f>
        <v>31.43</v>
      </c>
      <c r="H26">
        <f>PPCL_Spot!T26</f>
        <v>0</v>
      </c>
      <c r="I26">
        <f>Bawana_NG!T26</f>
        <v>55.587460368221478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362.8359194696389</v>
      </c>
      <c r="P26" s="77">
        <v>38.4</v>
      </c>
      <c r="Q26" s="77">
        <v>7.68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259.57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-132</v>
      </c>
      <c r="AA26" s="117">
        <f>STOA!J26</f>
        <v>1.9300000000000002</v>
      </c>
      <c r="AB26" s="117">
        <f>-STOA!P26</f>
        <v>0</v>
      </c>
      <c r="AC26">
        <f t="shared" si="0"/>
        <v>8.0555972077015703</v>
      </c>
      <c r="AD26">
        <f t="shared" si="1"/>
        <v>642.18126356181983</v>
      </c>
      <c r="AE26">
        <f>'IDT-1'!F26</f>
        <v>0</v>
      </c>
      <c r="AF26" s="26"/>
      <c r="AG26">
        <f t="shared" si="2"/>
        <v>642.18126356181983</v>
      </c>
      <c r="AI26" s="75">
        <f>PXIL!J26</f>
        <v>0</v>
      </c>
      <c r="AJ26" s="75">
        <f>PXIL!P26</f>
        <v>0</v>
      </c>
      <c r="AK26" s="75">
        <f>RTM_IEX!J26</f>
        <v>9.6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15.203480931661122</v>
      </c>
      <c r="F27">
        <f>GT_Spot!T27</f>
        <v>0</v>
      </c>
      <c r="G27">
        <f>PPCL_NG!T27</f>
        <v>31.808072238046179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331.34556286812159</v>
      </c>
      <c r="P27" s="77">
        <v>38.4</v>
      </c>
      <c r="Q27" s="77">
        <v>7.68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298.86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-121</v>
      </c>
      <c r="AA27" s="117">
        <f>STOA!J27</f>
        <v>1.8900000000000001</v>
      </c>
      <c r="AB27" s="117">
        <f>-STOA!P27</f>
        <v>0</v>
      </c>
      <c r="AC27">
        <f t="shared" si="0"/>
        <v>7.8959000513185273</v>
      </c>
      <c r="AD27">
        <f t="shared" si="1"/>
        <v>646.29121598651022</v>
      </c>
      <c r="AE27">
        <f>'IDT-1'!F27</f>
        <v>0</v>
      </c>
      <c r="AF27" s="26"/>
      <c r="AG27">
        <f t="shared" si="2"/>
        <v>646.29121598651022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15.203480931661122</v>
      </c>
      <c r="F28">
        <f>GT_Spot!T28</f>
        <v>0</v>
      </c>
      <c r="G28">
        <f>PPCL_NG!T28</f>
        <v>31.43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440.16720769610225</v>
      </c>
      <c r="P28" s="77">
        <v>79.706931988761013</v>
      </c>
      <c r="Q28" s="77">
        <v>7.68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348.07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-297</v>
      </c>
      <c r="AA28" s="117">
        <f>STOA!J28</f>
        <v>1.8900000000000001</v>
      </c>
      <c r="AB28" s="117">
        <f>-STOA!P28</f>
        <v>0</v>
      </c>
      <c r="AC28">
        <f t="shared" si="0"/>
        <v>11.381782935517425</v>
      </c>
      <c r="AD28">
        <f t="shared" si="1"/>
        <v>685.36583768100695</v>
      </c>
      <c r="AE28">
        <f>'IDT-1'!F28</f>
        <v>0</v>
      </c>
      <c r="AF28" s="26"/>
      <c r="AG28">
        <f t="shared" si="2"/>
        <v>685.36583768100695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15.203480931661122</v>
      </c>
      <c r="F29">
        <f>GT_Spot!T29</f>
        <v>0</v>
      </c>
      <c r="G29">
        <f>PPCL_NG!T29</f>
        <v>31.43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445.58026018756647</v>
      </c>
      <c r="P29" s="77">
        <v>79.706931988761013</v>
      </c>
      <c r="Q29" s="77">
        <v>7.68</v>
      </c>
      <c r="R29" s="80">
        <v>0</v>
      </c>
      <c r="S29" s="80">
        <v>0</v>
      </c>
      <c r="T29" s="78">
        <f>SUMPRODUCT(LTA!F29:AJ29,LTA!F$101:AJ$101,LTA!F$105:AJ$105)</f>
        <v>0.03</v>
      </c>
      <c r="U29" s="78">
        <f>SUMPRODUCT(LTA!F29:AJ29,LTA!F$102:AJ$102,LTA!F$105:AJ$105)</f>
        <v>348.03000000000003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-266</v>
      </c>
      <c r="AA29" s="117">
        <f>STOA!J29</f>
        <v>1.8900000000000001</v>
      </c>
      <c r="AB29" s="117">
        <f>-STOA!P29</f>
        <v>0</v>
      </c>
      <c r="AC29">
        <f t="shared" si="0"/>
        <v>11.154107844254256</v>
      </c>
      <c r="AD29">
        <f t="shared" si="1"/>
        <v>721.9965652637344</v>
      </c>
      <c r="AE29">
        <f>'IDT-1'!F29</f>
        <v>0</v>
      </c>
      <c r="AF29" s="26"/>
      <c r="AG29">
        <f t="shared" si="2"/>
        <v>721.9965652637344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15.203480931661122</v>
      </c>
      <c r="F30">
        <f>GT_Spot!T30</f>
        <v>0</v>
      </c>
      <c r="G30">
        <f>PPCL_NG!T30</f>
        <v>31.43</v>
      </c>
      <c r="H30">
        <f>PPCL_Spot!T30</f>
        <v>0</v>
      </c>
      <c r="I30">
        <f>Bawana_NG!T30</f>
        <v>50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534.84289462350387</v>
      </c>
      <c r="P30" s="77">
        <v>79.706931988761013</v>
      </c>
      <c r="Q30" s="77">
        <v>7.68</v>
      </c>
      <c r="R30" s="80">
        <v>1.97</v>
      </c>
      <c r="S30" s="80">
        <v>0</v>
      </c>
      <c r="T30" s="78">
        <f>SUMPRODUCT(LTA!F30:AJ30,LTA!F$101:AJ$101,LTA!F$105:AJ$105)</f>
        <v>7.0000000000000007E-2</v>
      </c>
      <c r="U30" s="78">
        <f>SUMPRODUCT(LTA!F30:AJ30,LTA!F$102:AJ$102,LTA!F$105:AJ$105)</f>
        <v>348.12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-320</v>
      </c>
      <c r="AA30" s="117">
        <f>STOA!J30</f>
        <v>1.8900000000000001</v>
      </c>
      <c r="AB30" s="117">
        <f>-STOA!P30</f>
        <v>0</v>
      </c>
      <c r="AC30">
        <f t="shared" si="0"/>
        <v>12.265037913489053</v>
      </c>
      <c r="AD30">
        <f t="shared" si="1"/>
        <v>738.64826963043686</v>
      </c>
      <c r="AE30">
        <f>'IDT-1'!F30</f>
        <v>0</v>
      </c>
      <c r="AF30" s="26"/>
      <c r="AG30">
        <f t="shared" si="2"/>
        <v>738.64826963043686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15.203480931661122</v>
      </c>
      <c r="F31">
        <f>GT_Spot!T31</f>
        <v>0</v>
      </c>
      <c r="G31">
        <f>PPCL_NG!T31</f>
        <v>31.43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703.89628462078235</v>
      </c>
      <c r="P31" s="77">
        <v>79.706931988761013</v>
      </c>
      <c r="Q31" s="77">
        <v>26.56693222491629</v>
      </c>
      <c r="R31" s="80">
        <v>5.68</v>
      </c>
      <c r="S31" s="80">
        <v>0</v>
      </c>
      <c r="T31" s="78">
        <f>SUMPRODUCT(LTA!F31:AJ31,LTA!F$101:AJ$101,LTA!F$105:AJ$105)</f>
        <v>0.12</v>
      </c>
      <c r="U31" s="78">
        <f>SUMPRODUCT(LTA!F31:AJ31,LTA!F$102:AJ$102,LTA!F$105:AJ$105)</f>
        <v>348.47999999999996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-468</v>
      </c>
      <c r="AA31" s="117">
        <f>STOA!J31</f>
        <v>1.8900000000000001</v>
      </c>
      <c r="AB31" s="117">
        <f>-STOA!P31</f>
        <v>0</v>
      </c>
      <c r="AC31">
        <f t="shared" si="0"/>
        <v>16.01868991127197</v>
      </c>
      <c r="AD31">
        <f t="shared" si="1"/>
        <v>733.55493985484873</v>
      </c>
      <c r="AE31">
        <f>'IDT-1'!F31</f>
        <v>0</v>
      </c>
      <c r="AF31" s="26"/>
      <c r="AG31">
        <f t="shared" si="2"/>
        <v>733.55493985484873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15.203480931661122</v>
      </c>
      <c r="F32">
        <f>GT_Spot!T32</f>
        <v>0</v>
      </c>
      <c r="G32">
        <f>PPCL_NG!T32</f>
        <v>31.43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712.659392590474</v>
      </c>
      <c r="P32" s="77">
        <v>79.706931988761013</v>
      </c>
      <c r="Q32" s="77">
        <v>26.56693222491629</v>
      </c>
      <c r="R32" s="80">
        <v>11.36</v>
      </c>
      <c r="S32" s="80">
        <v>0</v>
      </c>
      <c r="T32" s="78">
        <f>SUMPRODUCT(LTA!F32:AJ32,LTA!F$101:AJ$101,LTA!F$105:AJ$105)</f>
        <v>0.25</v>
      </c>
      <c r="U32" s="78">
        <f>SUMPRODUCT(LTA!F32:AJ32,LTA!F$102:AJ$102,LTA!F$105:AJ$105)</f>
        <v>350.78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-421</v>
      </c>
      <c r="AA32" s="117">
        <f>STOA!J32</f>
        <v>1.8900000000000001</v>
      </c>
      <c r="AB32" s="117">
        <f>-STOA!P32</f>
        <v>0</v>
      </c>
      <c r="AC32">
        <f t="shared" si="0"/>
        <v>15.350385529363287</v>
      </c>
      <c r="AD32">
        <f t="shared" si="1"/>
        <v>843.09635220644918</v>
      </c>
      <c r="AE32">
        <f>'IDT-1'!F32</f>
        <v>-12.686</v>
      </c>
      <c r="AF32" s="26"/>
      <c r="AG32">
        <f t="shared" si="2"/>
        <v>830.41035220644915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15.203480931661122</v>
      </c>
      <c r="F33">
        <f>GT_Spot!T33</f>
        <v>0</v>
      </c>
      <c r="G33">
        <f>PPCL_NG!T33</f>
        <v>31.808072238046179</v>
      </c>
      <c r="H33">
        <f>PPCL_Spot!T33</f>
        <v>0</v>
      </c>
      <c r="I33">
        <f>Bawana_NG!T33</f>
        <v>69.59999999999998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719.3734166657822</v>
      </c>
      <c r="P33" s="77">
        <v>79.706931988761013</v>
      </c>
      <c r="Q33" s="77">
        <v>26.56693222491629</v>
      </c>
      <c r="R33" s="80">
        <v>11.42</v>
      </c>
      <c r="S33" s="80">
        <v>0</v>
      </c>
      <c r="T33" s="78">
        <f>SUMPRODUCT(LTA!F33:AJ33,LTA!F$101:AJ$101,LTA!F$105:AJ$105)</f>
        <v>0.74</v>
      </c>
      <c r="U33" s="78">
        <f>SUMPRODUCT(LTA!F33:AJ33,LTA!F$102:AJ$102,LTA!F$105:AJ$105)</f>
        <v>355.49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-352</v>
      </c>
      <c r="AA33" s="117">
        <f>STOA!J33</f>
        <v>1.8900000000000001</v>
      </c>
      <c r="AB33" s="117">
        <f>-STOA!P33</f>
        <v>0</v>
      </c>
      <c r="AC33">
        <f t="shared" si="0"/>
        <v>15.467962104443</v>
      </c>
      <c r="AD33">
        <f t="shared" si="1"/>
        <v>854.33087194472364</v>
      </c>
      <c r="AE33">
        <f>'IDT-1'!F33</f>
        <v>-36.328000000000003</v>
      </c>
      <c r="AF33" s="26"/>
      <c r="AG33">
        <f t="shared" si="2"/>
        <v>818.00287194472367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-90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15.203480931661122</v>
      </c>
      <c r="F34">
        <f>GT_Spot!T34</f>
        <v>0</v>
      </c>
      <c r="G34">
        <f>PPCL_NG!T34</f>
        <v>31.43</v>
      </c>
      <c r="H34">
        <f>PPCL_Spot!T34</f>
        <v>0</v>
      </c>
      <c r="I34">
        <f>Bawana_NG!T34</f>
        <v>69.59999999999998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732.38119575813596</v>
      </c>
      <c r="P34" s="77">
        <v>79.706931988761013</v>
      </c>
      <c r="Q34" s="77">
        <v>26.56693222491629</v>
      </c>
      <c r="R34" s="80">
        <v>11.499999999999998</v>
      </c>
      <c r="S34" s="80">
        <v>0</v>
      </c>
      <c r="T34" s="78">
        <f>SUMPRODUCT(LTA!F34:AJ34,LTA!F$101:AJ$101,LTA!F$105:AJ$105)</f>
        <v>1.98</v>
      </c>
      <c r="U34" s="78">
        <f>SUMPRODUCT(LTA!F34:AJ34,LTA!F$102:AJ$102,LTA!F$105:AJ$105)</f>
        <v>360.28999999999996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-282</v>
      </c>
      <c r="AA34" s="117">
        <f>STOA!J34</f>
        <v>1.8900000000000001</v>
      </c>
      <c r="AB34" s="117">
        <f>-STOA!P34</f>
        <v>0</v>
      </c>
      <c r="AC34">
        <f t="shared" si="0"/>
        <v>15.011490598207233</v>
      </c>
      <c r="AD34">
        <f t="shared" si="1"/>
        <v>943.53705030526703</v>
      </c>
      <c r="AE34">
        <f>'IDT-1'!F34</f>
        <v>-77.269000000000005</v>
      </c>
      <c r="AF34" s="26"/>
      <c r="AG34">
        <f t="shared" si="2"/>
        <v>866.26805030526702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-90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15.20882584712372</v>
      </c>
      <c r="F35">
        <f>GT_Spot!T35</f>
        <v>0</v>
      </c>
      <c r="G35">
        <f>PPCL_NG!T35</f>
        <v>31.43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729.13553909213044</v>
      </c>
      <c r="P35" s="77">
        <v>79.706931988761013</v>
      </c>
      <c r="Q35" s="77">
        <v>26.56693222491629</v>
      </c>
      <c r="R35" s="80">
        <v>11.53</v>
      </c>
      <c r="S35" s="80">
        <v>0</v>
      </c>
      <c r="T35" s="78">
        <f>SUMPRODUCT(LTA!F35:AJ35,LTA!F$101:AJ$101,LTA!F$105:AJ$105)</f>
        <v>3.8899999999999997</v>
      </c>
      <c r="U35" s="78">
        <f>SUMPRODUCT(LTA!F35:AJ35,LTA!F$102:AJ$102,LTA!F$105:AJ$105)</f>
        <v>365.51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-233</v>
      </c>
      <c r="AA35" s="117">
        <f>STOA!J35</f>
        <v>1.8900000000000001</v>
      </c>
      <c r="AB35" s="117">
        <f>-STOA!P35</f>
        <v>0</v>
      </c>
      <c r="AC35">
        <f t="shared" si="0"/>
        <v>14.655346243825862</v>
      </c>
      <c r="AD35">
        <f t="shared" si="1"/>
        <v>991.8128829091055</v>
      </c>
      <c r="AE35">
        <f>'IDT-1'!F35</f>
        <v>-94.567999999999998</v>
      </c>
      <c r="AF35" s="26"/>
      <c r="AG35">
        <f t="shared" si="2"/>
        <v>897.24488290910551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15.20882584712372</v>
      </c>
      <c r="F36">
        <f>GT_Spot!T36</f>
        <v>0</v>
      </c>
      <c r="G36">
        <f>PPCL_NG!T36</f>
        <v>31.43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704.11500300424507</v>
      </c>
      <c r="P36" s="77">
        <v>79.706931988761013</v>
      </c>
      <c r="Q36" s="77">
        <v>26.56693222491629</v>
      </c>
      <c r="R36" s="80">
        <v>11.19</v>
      </c>
      <c r="S36" s="80">
        <v>0</v>
      </c>
      <c r="T36" s="78">
        <f>SUMPRODUCT(LTA!F36:AJ36,LTA!F$101:AJ$101,LTA!F$105:AJ$105)</f>
        <v>5.96</v>
      </c>
      <c r="U36" s="78">
        <f>SUMPRODUCT(LTA!F36:AJ36,LTA!F$102:AJ$102,LTA!F$105:AJ$105)</f>
        <v>370.74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-201</v>
      </c>
      <c r="AA36" s="117">
        <f>STOA!J36</f>
        <v>1.8900000000000001</v>
      </c>
      <c r="AB36" s="117">
        <f>-STOA!P36</f>
        <v>0</v>
      </c>
      <c r="AC36">
        <f t="shared" si="0"/>
        <v>13.812797707043433</v>
      </c>
      <c r="AD36">
        <f t="shared" si="1"/>
        <v>1051.5948953580028</v>
      </c>
      <c r="AE36">
        <f>'IDT-1'!F36</f>
        <v>-114.17400000000001</v>
      </c>
      <c r="AF36" s="26"/>
      <c r="AG36">
        <f t="shared" si="2"/>
        <v>937.42089535800278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-50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15.20882584712372</v>
      </c>
      <c r="F37">
        <f>GT_Spot!T37</f>
        <v>0</v>
      </c>
      <c r="G37">
        <f>PPCL_NG!T37</f>
        <v>31.43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674.65546869018897</v>
      </c>
      <c r="P37" s="77">
        <v>79.706931988761013</v>
      </c>
      <c r="Q37" s="77">
        <v>26.56693222491629</v>
      </c>
      <c r="R37" s="80">
        <v>11.44</v>
      </c>
      <c r="S37" s="80">
        <v>0</v>
      </c>
      <c r="T37" s="78">
        <f>SUMPRODUCT(LTA!F37:AJ37,LTA!F$101:AJ$101,LTA!F$105:AJ$105)</f>
        <v>7.63</v>
      </c>
      <c r="U37" s="78">
        <f>SUMPRODUCT(LTA!F37:AJ37,LTA!F$102:AJ$102,LTA!F$105:AJ$105)</f>
        <v>377.98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-50</v>
      </c>
      <c r="AA37" s="117">
        <f>STOA!J37</f>
        <v>1.8900000000000001</v>
      </c>
      <c r="AB37" s="117">
        <f>-STOA!P37</f>
        <v>0</v>
      </c>
      <c r="AC37">
        <f t="shared" si="0"/>
        <v>12.426736462061175</v>
      </c>
      <c r="AD37">
        <f t="shared" si="1"/>
        <v>1168.6814222889288</v>
      </c>
      <c r="AE37">
        <f>'IDT-1'!F37</f>
        <v>-229</v>
      </c>
      <c r="AF37" s="26"/>
      <c r="AG37">
        <f t="shared" si="2"/>
        <v>939.68142228892884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-65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15.20882584712372</v>
      </c>
      <c r="F38">
        <f>GT_Spot!T38</f>
        <v>0</v>
      </c>
      <c r="G38">
        <f>PPCL_NG!T38</f>
        <v>31.43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652.16940831107149</v>
      </c>
      <c r="P38" s="77">
        <v>79.706931988761013</v>
      </c>
      <c r="Q38" s="77">
        <v>26.56693222491629</v>
      </c>
      <c r="R38" s="80">
        <v>11.097238118935058</v>
      </c>
      <c r="S38" s="80">
        <v>0</v>
      </c>
      <c r="T38" s="78">
        <f>SUMPRODUCT(LTA!F38:AJ38,LTA!F$101:AJ$101,LTA!F$105:AJ$105)</f>
        <v>10.09</v>
      </c>
      <c r="U38" s="78">
        <f>SUMPRODUCT(LTA!F38:AJ38,LTA!F$102:AJ$102,LTA!F$105:AJ$105)</f>
        <v>385.22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1.8900000000000001</v>
      </c>
      <c r="AB38" s="117">
        <f>-STOA!P38</f>
        <v>0</v>
      </c>
      <c r="AC38">
        <f t="shared" si="0"/>
        <v>11.734124537228872</v>
      </c>
      <c r="AD38">
        <f t="shared" si="1"/>
        <v>1221.2452119535787</v>
      </c>
      <c r="AE38">
        <f>'IDT-1'!F38</f>
        <v>-249.58199999999999</v>
      </c>
      <c r="AF38" s="26"/>
      <c r="AG38">
        <f t="shared" si="2"/>
        <v>971.66321195357875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-50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15.090622537431047</v>
      </c>
      <c r="F39">
        <f>GT_Spot!T39</f>
        <v>0</v>
      </c>
      <c r="G39">
        <f>PPCL_NG!T39</f>
        <v>31.808072238046179</v>
      </c>
      <c r="H39">
        <f>PPCL_Spot!T39</f>
        <v>0</v>
      </c>
      <c r="I39">
        <f>Bawana_NG!T39</f>
        <v>69.59999999999998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636.99455896042991</v>
      </c>
      <c r="P39" s="77">
        <v>79.706931988761013</v>
      </c>
      <c r="Q39" s="77">
        <v>26.56693222491629</v>
      </c>
      <c r="R39" s="80">
        <v>11.5</v>
      </c>
      <c r="S39" s="80">
        <v>0</v>
      </c>
      <c r="T39" s="78">
        <f>SUMPRODUCT(LTA!F39:AJ39,LTA!F$101:AJ$101,LTA!F$105:AJ$105)</f>
        <v>12.66</v>
      </c>
      <c r="U39" s="78">
        <f>SUMPRODUCT(LTA!F39:AJ39,LTA!F$102:AJ$102,LTA!F$105:AJ$105)</f>
        <v>388.5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1.8900000000000001</v>
      </c>
      <c r="AB39" s="117">
        <f>-STOA!P39</f>
        <v>0</v>
      </c>
      <c r="AC39">
        <f t="shared" si="0"/>
        <v>12.0574127525649</v>
      </c>
      <c r="AD39">
        <f t="shared" si="1"/>
        <v>1167.2597051970197</v>
      </c>
      <c r="AE39">
        <f>'IDT-1'!F39</f>
        <v>-253.553</v>
      </c>
      <c r="AF39" s="26"/>
      <c r="AG39">
        <f t="shared" si="2"/>
        <v>913.70670519701969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-95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15.090622537431047</v>
      </c>
      <c r="F40">
        <f>GT_Spot!T40</f>
        <v>0</v>
      </c>
      <c r="G40">
        <f>PPCL_NG!T40</f>
        <v>31.43</v>
      </c>
      <c r="H40">
        <f>PPCL_Spot!T40</f>
        <v>0</v>
      </c>
      <c r="I40">
        <f>Bawana_NG!T40</f>
        <v>69.59999999999998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622.82946068531237</v>
      </c>
      <c r="P40" s="77">
        <v>79.706931988761013</v>
      </c>
      <c r="Q40" s="77">
        <v>26.56693222491629</v>
      </c>
      <c r="R40" s="80">
        <v>11.817170217859708</v>
      </c>
      <c r="S40" s="80">
        <v>0</v>
      </c>
      <c r="T40" s="78">
        <f>SUMPRODUCT(LTA!F40:AJ40,LTA!F$101:AJ$101,LTA!F$105:AJ$105)</f>
        <v>15.8</v>
      </c>
      <c r="U40" s="78">
        <f>SUMPRODUCT(LTA!F40:AJ40,LTA!F$102:AJ$102,LTA!F$105:AJ$105)</f>
        <v>392.7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1.8900000000000001</v>
      </c>
      <c r="AB40" s="117">
        <f>-STOA!P40</f>
        <v>0</v>
      </c>
      <c r="AC40">
        <f t="shared" si="0"/>
        <v>11.996815949966223</v>
      </c>
      <c r="AD40">
        <f t="shared" si="1"/>
        <v>1160.4343017043141</v>
      </c>
      <c r="AE40">
        <f>'IDT-1'!F40</f>
        <v>-254.21100000000001</v>
      </c>
      <c r="AF40" s="26"/>
      <c r="AG40">
        <f t="shared" si="2"/>
        <v>906.22330170431405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15.090622537431047</v>
      </c>
      <c r="F41">
        <f>GT_Spot!T41</f>
        <v>0</v>
      </c>
      <c r="G41">
        <f>PPCL_NG!T41</f>
        <v>31.43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519.28783723528113</v>
      </c>
      <c r="P41" s="77">
        <v>79.706931988761013</v>
      </c>
      <c r="Q41" s="77">
        <v>26.56693222491629</v>
      </c>
      <c r="R41" s="80">
        <v>11.94</v>
      </c>
      <c r="S41" s="80">
        <v>0</v>
      </c>
      <c r="T41" s="78">
        <f>SUMPRODUCT(LTA!F41:AJ41,LTA!F$101:AJ$101,LTA!F$105:AJ$105)</f>
        <v>18.100000000000001</v>
      </c>
      <c r="U41" s="78">
        <f>SUMPRODUCT(LTA!F41:AJ41,LTA!F$102:AJ$102,LTA!F$105:AJ$105)</f>
        <v>396.72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1.8900000000000001</v>
      </c>
      <c r="AB41" s="117">
        <f>-STOA!P41</f>
        <v>0</v>
      </c>
      <c r="AC41">
        <f t="shared" si="0"/>
        <v>10.742830827189994</v>
      </c>
      <c r="AD41">
        <f t="shared" si="1"/>
        <v>1109.5894931591997</v>
      </c>
      <c r="AE41">
        <f>'IDT-1'!F41</f>
        <v>-249.63300000000001</v>
      </c>
      <c r="AF41" s="26"/>
      <c r="AG41">
        <f t="shared" si="2"/>
        <v>859.95649315919968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-50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15.090622537431047</v>
      </c>
      <c r="F42">
        <f>GT_Spot!T42</f>
        <v>0</v>
      </c>
      <c r="G42">
        <f>PPCL_NG!T42</f>
        <v>31.43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528.31526900656377</v>
      </c>
      <c r="P42" s="77">
        <v>79.706931988761013</v>
      </c>
      <c r="Q42" s="77">
        <v>26.56693222491629</v>
      </c>
      <c r="R42" s="80">
        <v>12.050000000000002</v>
      </c>
      <c r="S42" s="80">
        <v>0</v>
      </c>
      <c r="T42" s="78">
        <f>SUMPRODUCT(LTA!F42:AJ42,LTA!F$101:AJ$101,LTA!F$105:AJ$105)</f>
        <v>20.350000000000001</v>
      </c>
      <c r="U42" s="78">
        <f>SUMPRODUCT(LTA!F42:AJ42,LTA!F$102:AJ$102,LTA!F$105:AJ$105)</f>
        <v>400.36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1.8900000000000001</v>
      </c>
      <c r="AB42" s="117">
        <f>-STOA!P42</f>
        <v>0</v>
      </c>
      <c r="AC42">
        <f t="shared" si="0"/>
        <v>10.875072226777281</v>
      </c>
      <c r="AD42">
        <f t="shared" si="1"/>
        <v>1124.4846835308947</v>
      </c>
      <c r="AE42">
        <f>'IDT-1'!F42</f>
        <v>-249.072</v>
      </c>
      <c r="AF42" s="26"/>
      <c r="AG42">
        <f t="shared" si="2"/>
        <v>875.4126835308947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-50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15.090622537431047</v>
      </c>
      <c r="F43">
        <f>GT_Spot!T43</f>
        <v>0</v>
      </c>
      <c r="G43">
        <f>PPCL_NG!T43</f>
        <v>31.43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528.31510150030476</v>
      </c>
      <c r="P43" s="77">
        <v>79.706931988761013</v>
      </c>
      <c r="Q43" s="77">
        <v>26.56693222491629</v>
      </c>
      <c r="R43" s="80">
        <v>11.62</v>
      </c>
      <c r="S43" s="80">
        <v>0</v>
      </c>
      <c r="T43" s="78">
        <f>SUMPRODUCT(LTA!F43:AJ43,LTA!F$101:AJ$101,LTA!F$105:AJ$105)</f>
        <v>23.66</v>
      </c>
      <c r="U43" s="78">
        <f>SUMPRODUCT(LTA!F43:AJ43,LTA!F$102:AJ$102,LTA!F$105:AJ$105)</f>
        <v>403.61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1.8900000000000001</v>
      </c>
      <c r="AB43" s="117">
        <f>-STOA!P43</f>
        <v>0</v>
      </c>
      <c r="AC43">
        <f t="shared" si="0"/>
        <v>10.485108376612436</v>
      </c>
      <c r="AD43">
        <f t="shared" si="1"/>
        <v>1181.0044798748006</v>
      </c>
      <c r="AE43">
        <f>'IDT-1'!F43</f>
        <v>-255.53100000000001</v>
      </c>
      <c r="AF43" s="26"/>
      <c r="AG43">
        <f t="shared" si="2"/>
        <v>925.47347987480066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15.090622537431047</v>
      </c>
      <c r="F44">
        <f>GT_Spot!T44</f>
        <v>0</v>
      </c>
      <c r="G44">
        <f>PPCL_NG!T44</f>
        <v>31.43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515.95777551150479</v>
      </c>
      <c r="P44" s="77">
        <v>79.706931988761013</v>
      </c>
      <c r="Q44" s="77">
        <v>26.56693222491629</v>
      </c>
      <c r="R44" s="80">
        <v>11.93</v>
      </c>
      <c r="S44" s="80">
        <v>0</v>
      </c>
      <c r="T44" s="78">
        <f>SUMPRODUCT(LTA!F44:AJ44,LTA!F$101:AJ$101,LTA!F$105:AJ$105)</f>
        <v>26</v>
      </c>
      <c r="U44" s="78">
        <f>SUMPRODUCT(LTA!F44:AJ44,LTA!F$102:AJ$102,LTA!F$105:AJ$105)</f>
        <v>405.99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1.8900000000000001</v>
      </c>
      <c r="AB44" s="117">
        <f>-STOA!P44</f>
        <v>0</v>
      </c>
      <c r="AC44">
        <f t="shared" si="0"/>
        <v>10.420627907910996</v>
      </c>
      <c r="AD44">
        <f t="shared" si="1"/>
        <v>1173.741634354702</v>
      </c>
      <c r="AE44">
        <f>'IDT-1'!F44</f>
        <v>-254.21600000000001</v>
      </c>
      <c r="AF44" s="26"/>
      <c r="AG44">
        <f t="shared" si="2"/>
        <v>919.52563435470199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15.090622537431047</v>
      </c>
      <c r="F45">
        <f>GT_Spot!T45</f>
        <v>0</v>
      </c>
      <c r="G45">
        <f>PPCL_NG!T45</f>
        <v>31.43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515.1652316391868</v>
      </c>
      <c r="P45" s="77">
        <v>79.706931988761013</v>
      </c>
      <c r="Q45" s="77">
        <v>26.56693222491629</v>
      </c>
      <c r="R45" s="80">
        <v>11.541314712256199</v>
      </c>
      <c r="S45" s="80">
        <v>0</v>
      </c>
      <c r="T45" s="78">
        <f>SUMPRODUCT(LTA!F45:AJ45,LTA!F$101:AJ$101,LTA!F$105:AJ$105)</f>
        <v>28.25</v>
      </c>
      <c r="U45" s="78">
        <f>SUMPRODUCT(LTA!F45:AJ45,LTA!F$102:AJ$102,LTA!F$105:AJ$105)</f>
        <v>412.94000000000005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1.8900000000000001</v>
      </c>
      <c r="AB45" s="117">
        <f>-STOA!P45</f>
        <v>0</v>
      </c>
      <c r="AC45">
        <f t="shared" si="0"/>
        <v>10.871441091302454</v>
      </c>
      <c r="AD45">
        <f t="shared" si="1"/>
        <v>1224.5195920112492</v>
      </c>
      <c r="AE45">
        <f>'IDT-1'!F45</f>
        <v>-249.53299999999999</v>
      </c>
      <c r="AF45" s="26"/>
      <c r="AG45">
        <f t="shared" si="2"/>
        <v>974.98659201124917</v>
      </c>
      <c r="AI45" s="75">
        <f>PXIL!J45</f>
        <v>0</v>
      </c>
      <c r="AJ45" s="75">
        <f>PXIL!P45</f>
        <v>0</v>
      </c>
      <c r="AK45" s="75">
        <f>RTM_IEX!J45</f>
        <v>43.21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15.090622537431047</v>
      </c>
      <c r="F46">
        <f>GT_Spot!T46</f>
        <v>0</v>
      </c>
      <c r="G46">
        <f>PPCL_NG!T46</f>
        <v>31.808072238046179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515.1652316391868</v>
      </c>
      <c r="P46" s="77">
        <v>79.706931988761013</v>
      </c>
      <c r="Q46" s="77">
        <v>26.56693222491629</v>
      </c>
      <c r="R46" s="80">
        <v>15.923709909047391</v>
      </c>
      <c r="S46" s="80">
        <v>0</v>
      </c>
      <c r="T46" s="78">
        <f>SUMPRODUCT(LTA!F46:AJ46,LTA!F$101:AJ$101,LTA!F$105:AJ$105)</f>
        <v>30.47</v>
      </c>
      <c r="U46" s="78">
        <f>SUMPRODUCT(LTA!F46:AJ46,LTA!F$102:AJ$102,LTA!F$105:AJ$105)</f>
        <v>414.93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1.8900000000000001</v>
      </c>
      <c r="AB46" s="117">
        <f>-STOA!P46</f>
        <v>0</v>
      </c>
      <c r="AC46">
        <f t="shared" si="0"/>
        <v>10.570133204729022</v>
      </c>
      <c r="AD46">
        <f t="shared" si="1"/>
        <v>1190.5813673326597</v>
      </c>
      <c r="AE46">
        <f>'IDT-1'!F46</f>
        <v>-260.60899999999998</v>
      </c>
      <c r="AF46" s="26"/>
      <c r="AG46">
        <f t="shared" si="2"/>
        <v>929.97236733265981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15.090622537431047</v>
      </c>
      <c r="F47">
        <f>GT_Spot!T47</f>
        <v>0</v>
      </c>
      <c r="G47">
        <f>PPCL_NG!T47</f>
        <v>31.808072238046179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511.30423979710918</v>
      </c>
      <c r="P47" s="77">
        <v>79.706931988761013</v>
      </c>
      <c r="Q47" s="77">
        <v>26.56693222491629</v>
      </c>
      <c r="R47" s="80">
        <v>16.936274653031408</v>
      </c>
      <c r="S47" s="80">
        <v>0</v>
      </c>
      <c r="T47" s="78">
        <f>SUMPRODUCT(LTA!F47:AJ47,LTA!F$101:AJ$101,LTA!F$105:AJ$105)</f>
        <v>32.53</v>
      </c>
      <c r="U47" s="78">
        <f>SUMPRODUCT(LTA!F47:AJ47,LTA!F$102:AJ$102,LTA!F$105:AJ$105)</f>
        <v>417.1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1.8399999999999999</v>
      </c>
      <c r="AB47" s="117">
        <f>-STOA!P47</f>
        <v>0</v>
      </c>
      <c r="AC47">
        <f t="shared" si="0"/>
        <v>11.004339046265798</v>
      </c>
      <c r="AD47">
        <f t="shared" si="1"/>
        <v>1239.4887343930293</v>
      </c>
      <c r="AE47">
        <f>'IDT-1'!F47</f>
        <v>-268.93599999999998</v>
      </c>
      <c r="AF47" s="26"/>
      <c r="AG47">
        <f t="shared" si="2"/>
        <v>970.55273439302937</v>
      </c>
      <c r="AI47" s="75">
        <f>PXIL!J47</f>
        <v>0</v>
      </c>
      <c r="AJ47" s="75">
        <f>PXIL!P47</f>
        <v>0</v>
      </c>
      <c r="AK47" s="75">
        <f>RTM_IEX!J47</f>
        <v>48.01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15.090622537431047</v>
      </c>
      <c r="F48">
        <f>GT_Spot!T48</f>
        <v>0</v>
      </c>
      <c r="G48">
        <f>PPCL_NG!T48</f>
        <v>31.808072238046179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510.31351669723165</v>
      </c>
      <c r="P48" s="77">
        <v>79.706931988761013</v>
      </c>
      <c r="Q48" s="77">
        <v>26.56693222491629</v>
      </c>
      <c r="R48" s="80">
        <v>16.830416768218377</v>
      </c>
      <c r="S48" s="80">
        <v>0</v>
      </c>
      <c r="T48" s="78">
        <f>SUMPRODUCT(LTA!F48:AJ48,LTA!F$101:AJ$101,LTA!F$105:AJ$105)</f>
        <v>34.33</v>
      </c>
      <c r="U48" s="78">
        <f>SUMPRODUCT(LTA!F48:AJ48,LTA!F$102:AJ$102,LTA!F$105:AJ$105)</f>
        <v>417.4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1.8399999999999999</v>
      </c>
      <c r="AB48" s="117">
        <f>-STOA!P48</f>
        <v>0</v>
      </c>
      <c r="AC48">
        <f t="shared" si="0"/>
        <v>11.013169133600519</v>
      </c>
      <c r="AD48">
        <f t="shared" si="1"/>
        <v>1240.4833233210038</v>
      </c>
      <c r="AE48">
        <f>'IDT-1'!F48</f>
        <v>-273.488</v>
      </c>
      <c r="AF48" s="26"/>
      <c r="AG48">
        <f t="shared" si="2"/>
        <v>966.99532332100375</v>
      </c>
      <c r="AI48" s="75">
        <f>PXIL!J48</f>
        <v>0</v>
      </c>
      <c r="AJ48" s="75">
        <f>PXIL!P48</f>
        <v>0</v>
      </c>
      <c r="AK48" s="75">
        <f>RTM_IEX!J48</f>
        <v>48.01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15.090622537431047</v>
      </c>
      <c r="F49">
        <f>GT_Spot!T49</f>
        <v>0</v>
      </c>
      <c r="G49">
        <f>PPCL_NG!T49</f>
        <v>31.808072238046179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516.51208665055424</v>
      </c>
      <c r="P49" s="77">
        <v>79.706931988761013</v>
      </c>
      <c r="Q49" s="77">
        <v>26.56693222491629</v>
      </c>
      <c r="R49" s="80">
        <v>16.4595166163142</v>
      </c>
      <c r="S49" s="80">
        <v>0</v>
      </c>
      <c r="T49" s="78">
        <f>SUMPRODUCT(LTA!F49:AJ49,LTA!F$101:AJ$101,LTA!F$105:AJ$105)</f>
        <v>38.119999999999997</v>
      </c>
      <c r="U49" s="78">
        <f>SUMPRODUCT(LTA!F49:AJ49,LTA!F$102:AJ$102,LTA!F$105:AJ$105)</f>
        <v>418.53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1.8399999999999999</v>
      </c>
      <c r="AB49" s="117">
        <f>-STOA!P49</f>
        <v>0</v>
      </c>
      <c r="AC49">
        <f t="shared" si="0"/>
        <v>11.107748627853001</v>
      </c>
      <c r="AD49">
        <f t="shared" si="1"/>
        <v>1251.1364136281697</v>
      </c>
      <c r="AE49">
        <f>'IDT-1'!F49</f>
        <v>-277.92099999999999</v>
      </c>
      <c r="AF49" s="26"/>
      <c r="AG49">
        <f t="shared" si="2"/>
        <v>973.2154136281697</v>
      </c>
      <c r="AI49" s="75">
        <f>PXIL!J49</f>
        <v>0</v>
      </c>
      <c r="AJ49" s="75">
        <f>PXIL!P49</f>
        <v>0</v>
      </c>
      <c r="AK49" s="75">
        <f>RTM_IEX!J49</f>
        <v>48.01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15.090622537431047</v>
      </c>
      <c r="F50">
        <f>GT_Spot!T50</f>
        <v>0</v>
      </c>
      <c r="G50">
        <f>PPCL_NG!T50</f>
        <v>30.85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516.51216169084739</v>
      </c>
      <c r="P50" s="77">
        <v>79.706931988761013</v>
      </c>
      <c r="Q50" s="77">
        <v>26.56693222491629</v>
      </c>
      <c r="R50" s="80">
        <v>16.817890879478824</v>
      </c>
      <c r="S50" s="80">
        <v>0</v>
      </c>
      <c r="T50" s="78">
        <f>SUMPRODUCT(LTA!F50:AJ50,LTA!F$101:AJ$101,LTA!F$105:AJ$105)</f>
        <v>39.450000000000003</v>
      </c>
      <c r="U50" s="78">
        <f>SUMPRODUCT(LTA!F50:AJ50,LTA!F$102:AJ$102,LTA!F$105:AJ$105)</f>
        <v>419.43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1.8399999999999999</v>
      </c>
      <c r="AB50" s="117">
        <f>-STOA!P50</f>
        <v>0</v>
      </c>
      <c r="AC50">
        <f t="shared" si="0"/>
        <v>11.122095946028624</v>
      </c>
      <c r="AD50">
        <f t="shared" si="1"/>
        <v>1252.7524433754058</v>
      </c>
      <c r="AE50">
        <f>'IDT-1'!F50</f>
        <v>-276.57100000000003</v>
      </c>
      <c r="AF50" s="26"/>
      <c r="AG50">
        <f t="shared" si="2"/>
        <v>976.18144337540582</v>
      </c>
      <c r="AI50" s="75">
        <f>PXIL!J50</f>
        <v>0</v>
      </c>
      <c r="AJ50" s="75">
        <f>PXIL!P50</f>
        <v>0</v>
      </c>
      <c r="AK50" s="75">
        <f>RTM_IEX!J50</f>
        <v>48.01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15.090622537431047</v>
      </c>
      <c r="F51">
        <f>GT_Spot!T51</f>
        <v>0</v>
      </c>
      <c r="G51">
        <f>PPCL_NG!T51</f>
        <v>32</v>
      </c>
      <c r="H51">
        <f>PPCL_Spot!T51</f>
        <v>0</v>
      </c>
      <c r="I51">
        <f>Bawana_NG!T51</f>
        <v>50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467.86681937324079</v>
      </c>
      <c r="P51" s="77">
        <v>79.706931988761013</v>
      </c>
      <c r="Q51" s="77">
        <v>15.377729218957629</v>
      </c>
      <c r="R51" s="80">
        <v>15.379249315068492</v>
      </c>
      <c r="S51" s="80">
        <v>0</v>
      </c>
      <c r="T51" s="78">
        <f>SUMPRODUCT(LTA!F51:AJ51,LTA!F$101:AJ$101,LTA!F$105:AJ$105)</f>
        <v>40.32</v>
      </c>
      <c r="U51" s="78">
        <f>SUMPRODUCT(LTA!F51:AJ51,LTA!F$102:AJ$102,LTA!F$105:AJ$105)</f>
        <v>418.48999999999995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-27</v>
      </c>
      <c r="AA51" s="117">
        <f>STOA!J51</f>
        <v>1.8399999999999999</v>
      </c>
      <c r="AB51" s="117">
        <f>-STOA!P51</f>
        <v>0</v>
      </c>
      <c r="AC51">
        <f t="shared" si="0"/>
        <v>10.947387546289338</v>
      </c>
      <c r="AD51">
        <f t="shared" si="1"/>
        <v>1018.1239648871694</v>
      </c>
      <c r="AE51">
        <f>'IDT-1'!F51</f>
        <v>-72.260999999999996</v>
      </c>
      <c r="AF51" s="26"/>
      <c r="AG51">
        <f t="shared" si="2"/>
        <v>945.86296488716948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-80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15.090622537431047</v>
      </c>
      <c r="F52">
        <f>GT_Spot!T52</f>
        <v>0</v>
      </c>
      <c r="G52">
        <f>PPCL_NG!T52</f>
        <v>31.43</v>
      </c>
      <c r="H52">
        <f>PPCL_Spot!T52</f>
        <v>0</v>
      </c>
      <c r="I52">
        <f>Bawana_NG!T52</f>
        <v>69.59999999999998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428.23003636206499</v>
      </c>
      <c r="P52" s="77">
        <v>79.706931988761013</v>
      </c>
      <c r="Q52" s="77">
        <v>27.67</v>
      </c>
      <c r="R52" s="80">
        <v>16.69092817679558</v>
      </c>
      <c r="S52" s="80">
        <v>0</v>
      </c>
      <c r="T52" s="78">
        <f>SUMPRODUCT(LTA!F52:AJ52,LTA!F$101:AJ$101,LTA!F$105:AJ$105)</f>
        <v>40.9</v>
      </c>
      <c r="U52" s="78">
        <f>SUMPRODUCT(LTA!F52:AJ52,LTA!F$102:AJ$102,LTA!F$105:AJ$105)</f>
        <v>414.15999999999991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-27</v>
      </c>
      <c r="AA52" s="117">
        <f>STOA!J52</f>
        <v>1.8399999999999999</v>
      </c>
      <c r="AB52" s="117">
        <f>-STOA!P52</f>
        <v>0</v>
      </c>
      <c r="AC52">
        <f t="shared" si="0"/>
        <v>10.852762612647362</v>
      </c>
      <c r="AD52">
        <f t="shared" si="1"/>
        <v>1007.4657564524051</v>
      </c>
      <c r="AE52">
        <f>'IDT-1'!F52</f>
        <v>-75.379000000000005</v>
      </c>
      <c r="AF52" s="26"/>
      <c r="AG52">
        <f t="shared" si="2"/>
        <v>932.0867564524051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-80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15.090622537431047</v>
      </c>
      <c r="F53">
        <f>GT_Spot!T53</f>
        <v>0</v>
      </c>
      <c r="G53">
        <f>PPCL_NG!T53</f>
        <v>31.43</v>
      </c>
      <c r="H53">
        <f>PPCL_Spot!T53</f>
        <v>0</v>
      </c>
      <c r="I53">
        <f>Bawana_NG!T53</f>
        <v>69.59999999999998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398.93995113283199</v>
      </c>
      <c r="P53" s="77">
        <v>79.706931988761013</v>
      </c>
      <c r="Q53" s="77">
        <v>26.569999999999997</v>
      </c>
      <c r="R53" s="80">
        <v>15.441104972375692</v>
      </c>
      <c r="S53" s="80">
        <v>0</v>
      </c>
      <c r="T53" s="78">
        <f>SUMPRODUCT(LTA!F53:AJ53,LTA!F$101:AJ$101,LTA!F$105:AJ$105)</f>
        <v>41.22</v>
      </c>
      <c r="U53" s="78">
        <f>SUMPRODUCT(LTA!F53:AJ53,LTA!F$102:AJ$102,LTA!F$105:AJ$105)</f>
        <v>409.53999999999991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1.8399999999999999</v>
      </c>
      <c r="AB53" s="117">
        <f>-STOA!P53</f>
        <v>0</v>
      </c>
      <c r="AC53">
        <f t="shared" si="0"/>
        <v>10.474344525775848</v>
      </c>
      <c r="AD53">
        <f t="shared" si="1"/>
        <v>978.90426610562372</v>
      </c>
      <c r="AE53">
        <f>'IDT-1'!F53</f>
        <v>-72.722999999999999</v>
      </c>
      <c r="AF53" s="26"/>
      <c r="AG53">
        <f t="shared" si="2"/>
        <v>906.18126610562376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-100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15.090622537431047</v>
      </c>
      <c r="F54">
        <f>GT_Spot!T54</f>
        <v>0</v>
      </c>
      <c r="G54">
        <f>PPCL_NG!T54</f>
        <v>31.43</v>
      </c>
      <c r="H54">
        <f>PPCL_Spot!T54</f>
        <v>0</v>
      </c>
      <c r="I54">
        <f>Bawana_NG!T54</f>
        <v>69.59999999999998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403.43997277369112</v>
      </c>
      <c r="P54" s="77">
        <v>79.710000000000008</v>
      </c>
      <c r="Q54" s="77">
        <v>26.569999999999997</v>
      </c>
      <c r="R54" s="80">
        <v>15.958510497237572</v>
      </c>
      <c r="S54" s="80">
        <v>0</v>
      </c>
      <c r="T54" s="78">
        <f>SUMPRODUCT(LTA!F54:AJ54,LTA!F$101:AJ$101,LTA!F$105:AJ$105)</f>
        <v>41.26</v>
      </c>
      <c r="U54" s="78">
        <f>SUMPRODUCT(LTA!F54:AJ54,LTA!F$102:AJ$102,LTA!F$105:AJ$105)</f>
        <v>404.36999999999995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1.8399999999999999</v>
      </c>
      <c r="AB54" s="117">
        <f>-STOA!P54</f>
        <v>0</v>
      </c>
      <c r="AC54">
        <f t="shared" si="0"/>
        <v>10.384599608111143</v>
      </c>
      <c r="AD54">
        <f t="shared" si="1"/>
        <v>988.88450620024855</v>
      </c>
      <c r="AE54">
        <f>'IDT-1'!F54</f>
        <v>-73.926000000000002</v>
      </c>
      <c r="AF54" s="26"/>
      <c r="AG54">
        <f t="shared" si="2"/>
        <v>914.95850620024851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15.090622537431047</v>
      </c>
      <c r="F55">
        <f>GT_Spot!T55</f>
        <v>0</v>
      </c>
      <c r="G55">
        <f>PPCL_NG!T55</f>
        <v>31.43</v>
      </c>
      <c r="H55">
        <f>PPCL_Spot!T55</f>
        <v>0</v>
      </c>
      <c r="I55">
        <f>Bawana_NG!T55</f>
        <v>69.59999999999998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403.11036780351805</v>
      </c>
      <c r="P55" s="77">
        <v>79.710000000000008</v>
      </c>
      <c r="Q55" s="77">
        <v>26.569999999999997</v>
      </c>
      <c r="R55" s="80">
        <v>15.369972372637857</v>
      </c>
      <c r="S55" s="80">
        <v>0</v>
      </c>
      <c r="T55" s="78">
        <f>SUMPRODUCT(LTA!F55:AJ55,LTA!F$101:AJ$101,LTA!F$105:AJ$105)</f>
        <v>40.89</v>
      </c>
      <c r="U55" s="78">
        <f>SUMPRODUCT(LTA!F55:AJ55,LTA!F$102:AJ$102,LTA!F$105:AJ$105)</f>
        <v>401.40999999999997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1.8399999999999999</v>
      </c>
      <c r="AB55" s="117">
        <f>-STOA!P55</f>
        <v>0</v>
      </c>
      <c r="AC55">
        <f t="shared" si="0"/>
        <v>10.435997224099099</v>
      </c>
      <c r="AD55">
        <f t="shared" si="1"/>
        <v>974.58496548948801</v>
      </c>
      <c r="AE55">
        <f>'IDT-1'!F55</f>
        <v>-77.959000000000003</v>
      </c>
      <c r="AF55" s="26"/>
      <c r="AG55">
        <f t="shared" si="2"/>
        <v>896.62596548948795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15.090622537431047</v>
      </c>
      <c r="F56">
        <f>GT_Spot!T56</f>
        <v>0</v>
      </c>
      <c r="G56">
        <f>PPCL_NG!T56</f>
        <v>31.43</v>
      </c>
      <c r="H56">
        <f>PPCL_Spot!T56</f>
        <v>0</v>
      </c>
      <c r="I56">
        <f>Bawana_NG!T56</f>
        <v>60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399.59033645283199</v>
      </c>
      <c r="P56" s="77">
        <v>79.70999999999998</v>
      </c>
      <c r="Q56" s="77">
        <v>7.68</v>
      </c>
      <c r="R56" s="80">
        <v>15.831809944751383</v>
      </c>
      <c r="S56" s="80">
        <v>0</v>
      </c>
      <c r="T56" s="78">
        <f>SUMPRODUCT(LTA!F56:AJ56,LTA!F$101:AJ$101,LTA!F$105:AJ$105)</f>
        <v>40.729999999999997</v>
      </c>
      <c r="U56" s="78">
        <f>SUMPRODUCT(LTA!F56:AJ56,LTA!F$102:AJ$102,LTA!F$105:AJ$105)</f>
        <v>400.75999999999993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1.8399999999999999</v>
      </c>
      <c r="AB56" s="117">
        <f>-STOA!P56</f>
        <v>0</v>
      </c>
      <c r="AC56">
        <f t="shared" si="0"/>
        <v>9.8849012931817999</v>
      </c>
      <c r="AD56">
        <f t="shared" si="1"/>
        <v>972.77786764183259</v>
      </c>
      <c r="AE56">
        <f>'IDT-1'!F56</f>
        <v>-60.063000000000002</v>
      </c>
      <c r="AF56" s="26"/>
      <c r="AG56">
        <f t="shared" si="2"/>
        <v>912.7148676418326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-70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15.090622537431047</v>
      </c>
      <c r="F57">
        <f>GT_Spot!T57</f>
        <v>0</v>
      </c>
      <c r="G57">
        <f>PPCL_NG!T57</f>
        <v>30.85</v>
      </c>
      <c r="H57">
        <f>PPCL_Spot!T57</f>
        <v>0</v>
      </c>
      <c r="I57">
        <f>Bawana_NG!T57</f>
        <v>60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404.65689301283203</v>
      </c>
      <c r="P57" s="77">
        <v>79.70999999999998</v>
      </c>
      <c r="Q57" s="77">
        <v>7.68</v>
      </c>
      <c r="R57" s="80">
        <v>15.347594740912609</v>
      </c>
      <c r="S57" s="80">
        <v>0</v>
      </c>
      <c r="T57" s="78">
        <f>SUMPRODUCT(LTA!F57:AJ57,LTA!F$101:AJ$101,LTA!F$105:AJ$105)</f>
        <v>40.18</v>
      </c>
      <c r="U57" s="78">
        <f>SUMPRODUCT(LTA!F57:AJ57,LTA!F$102:AJ$102,LTA!F$105:AJ$105)</f>
        <v>415.57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1.8399999999999999</v>
      </c>
      <c r="AB57" s="117">
        <f>-STOA!P57</f>
        <v>0</v>
      </c>
      <c r="AC57">
        <f t="shared" si="0"/>
        <v>10.045609897116018</v>
      </c>
      <c r="AD57">
        <f t="shared" si="1"/>
        <v>990.87950039405951</v>
      </c>
      <c r="AE57">
        <f>'IDT-1'!F57</f>
        <v>-46.079000000000001</v>
      </c>
      <c r="AF57" s="26"/>
      <c r="AG57">
        <f t="shared" si="2"/>
        <v>944.80050039405955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-70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15.090622537431047</v>
      </c>
      <c r="F58">
        <f>GT_Spot!T58</f>
        <v>0</v>
      </c>
      <c r="G58">
        <f>PPCL_NG!T58</f>
        <v>32</v>
      </c>
      <c r="H58">
        <f>PPCL_Spot!T58</f>
        <v>0</v>
      </c>
      <c r="I58">
        <f>Bawana_NG!T58</f>
        <v>50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404.27956337443203</v>
      </c>
      <c r="P58" s="77">
        <v>79.70999999999998</v>
      </c>
      <c r="Q58" s="77">
        <v>7.68</v>
      </c>
      <c r="R58" s="80">
        <v>16.23454645895481</v>
      </c>
      <c r="S58" s="80">
        <v>0</v>
      </c>
      <c r="T58" s="78">
        <f>SUMPRODUCT(LTA!F58:AJ58,LTA!F$101:AJ$101,LTA!F$105:AJ$105)</f>
        <v>40.229999999999997</v>
      </c>
      <c r="U58" s="78">
        <f>SUMPRODUCT(LTA!F58:AJ58,LTA!F$102:AJ$102,LTA!F$105:AJ$105)</f>
        <v>412.18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1.8399999999999999</v>
      </c>
      <c r="AB58" s="117">
        <f>-STOA!P58</f>
        <v>0</v>
      </c>
      <c r="AC58">
        <f t="shared" si="0"/>
        <v>9.942822571416869</v>
      </c>
      <c r="AD58">
        <f t="shared" si="1"/>
        <v>979.30190979940085</v>
      </c>
      <c r="AE58">
        <f>'IDT-1'!F58</f>
        <v>0</v>
      </c>
      <c r="AF58" s="26"/>
      <c r="AG58">
        <f t="shared" si="2"/>
        <v>979.30190979940085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-70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15.090622537431047</v>
      </c>
      <c r="F59">
        <f>GT_Spot!T59</f>
        <v>0</v>
      </c>
      <c r="G59">
        <f>PPCL_NG!T59</f>
        <v>31.23</v>
      </c>
      <c r="H59">
        <f>PPCL_Spot!T59</f>
        <v>0</v>
      </c>
      <c r="I59">
        <f>Bawana_NG!T59</f>
        <v>50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403.30398508763204</v>
      </c>
      <c r="P59" s="77">
        <v>79.70999999999998</v>
      </c>
      <c r="Q59" s="77">
        <v>7.68</v>
      </c>
      <c r="R59" s="80">
        <v>15.229520441988949</v>
      </c>
      <c r="S59" s="80">
        <v>0</v>
      </c>
      <c r="T59" s="78">
        <f>SUMPRODUCT(LTA!F59:AJ59,LTA!F$101:AJ$101,LTA!F$105:AJ$105)</f>
        <v>38.9</v>
      </c>
      <c r="U59" s="78">
        <f>SUMPRODUCT(LTA!F59:AJ59,LTA!F$102:AJ$102,LTA!F$105:AJ$105)</f>
        <v>408.92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1.8399999999999999</v>
      </c>
      <c r="AB59" s="117">
        <f>-STOA!P59</f>
        <v>0</v>
      </c>
      <c r="AC59">
        <f t="shared" si="0"/>
        <v>11.121163106651075</v>
      </c>
      <c r="AD59">
        <f t="shared" si="1"/>
        <v>830.78296496040082</v>
      </c>
      <c r="AE59">
        <f>'IDT-1'!F59</f>
        <v>0</v>
      </c>
      <c r="AF59" s="26"/>
      <c r="AG59">
        <f t="shared" si="2"/>
        <v>830.78296496040082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-210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15.090622537431047</v>
      </c>
      <c r="F60">
        <f>GT_Spot!T60</f>
        <v>0</v>
      </c>
      <c r="G60">
        <f>PPCL_NG!T60</f>
        <v>31.23</v>
      </c>
      <c r="H60">
        <f>PPCL_Spot!T60</f>
        <v>0</v>
      </c>
      <c r="I60">
        <f>Bawana_NG!T60</f>
        <v>50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403.30398508763204</v>
      </c>
      <c r="P60" s="77">
        <v>79.70999999999998</v>
      </c>
      <c r="Q60" s="77">
        <v>7.68</v>
      </c>
      <c r="R60" s="80">
        <v>15.891100552486186</v>
      </c>
      <c r="S60" s="80">
        <v>0</v>
      </c>
      <c r="T60" s="78">
        <f>SUMPRODUCT(LTA!F60:AJ60,LTA!F$101:AJ$101,LTA!F$105:AJ$105)</f>
        <v>37.24</v>
      </c>
      <c r="U60" s="78">
        <f>SUMPRODUCT(LTA!F60:AJ60,LTA!F$102:AJ$102,LTA!F$105:AJ$105)</f>
        <v>405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1.8399999999999999</v>
      </c>
      <c r="AB60" s="117">
        <f>-STOA!P60</f>
        <v>0</v>
      </c>
      <c r="AC60">
        <f t="shared" si="0"/>
        <v>10.722755910735637</v>
      </c>
      <c r="AD60">
        <f t="shared" si="1"/>
        <v>866.26295226681361</v>
      </c>
      <c r="AE60">
        <f>'IDT-1'!F60</f>
        <v>0</v>
      </c>
      <c r="AF60" s="26"/>
      <c r="AG60">
        <f t="shared" si="2"/>
        <v>866.26295226681361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15.090622537431047</v>
      </c>
      <c r="F61">
        <f>GT_Spot!T61</f>
        <v>0</v>
      </c>
      <c r="G61">
        <f>PPCL_NG!T61</f>
        <v>31.23</v>
      </c>
      <c r="H61">
        <f>PPCL_Spot!T61</f>
        <v>0</v>
      </c>
      <c r="I61">
        <f>Bawana_NG!T61</f>
        <v>60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406.23867312443207</v>
      </c>
      <c r="P61" s="77">
        <v>79.70999999999998</v>
      </c>
      <c r="Q61" s="77">
        <v>7.68</v>
      </c>
      <c r="R61" s="80">
        <v>9.9103587443946211</v>
      </c>
      <c r="S61" s="80">
        <v>0</v>
      </c>
      <c r="T61" s="78">
        <f>SUMPRODUCT(LTA!F61:AJ61,LTA!F$101:AJ$101,LTA!F$105:AJ$105)</f>
        <v>35.950000000000003</v>
      </c>
      <c r="U61" s="78">
        <f>SUMPRODUCT(LTA!F61:AJ61,LTA!F$102:AJ$102,LTA!F$105:AJ$105)</f>
        <v>401.19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-11</v>
      </c>
      <c r="AA61" s="117">
        <f>STOA!J61</f>
        <v>1.8399999999999999</v>
      </c>
      <c r="AB61" s="117">
        <f>-STOA!P61</f>
        <v>0</v>
      </c>
      <c r="AC61">
        <f t="shared" si="0"/>
        <v>11.36941769162414</v>
      </c>
      <c r="AD61">
        <f t="shared" si="1"/>
        <v>796.47023671463342</v>
      </c>
      <c r="AE61">
        <f>'IDT-1'!F61</f>
        <v>0</v>
      </c>
      <c r="AF61" s="26"/>
      <c r="AG61">
        <f t="shared" si="2"/>
        <v>796.47023671463342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15.090622537431047</v>
      </c>
      <c r="F62">
        <f>GT_Spot!T62</f>
        <v>0</v>
      </c>
      <c r="G62">
        <f>PPCL_NG!T62</f>
        <v>31.23</v>
      </c>
      <c r="H62">
        <f>PPCL_Spot!T62</f>
        <v>0</v>
      </c>
      <c r="I62">
        <f>Bawana_NG!T62</f>
        <v>60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406.23867312443207</v>
      </c>
      <c r="P62" s="77">
        <v>79.70999999999998</v>
      </c>
      <c r="Q62" s="77">
        <v>7.68</v>
      </c>
      <c r="R62" s="80">
        <v>10.738234956197044</v>
      </c>
      <c r="S62" s="80">
        <v>0</v>
      </c>
      <c r="T62" s="78">
        <f>SUMPRODUCT(LTA!F62:AJ62,LTA!F$101:AJ$101,LTA!F$105:AJ$105)</f>
        <v>33.85</v>
      </c>
      <c r="U62" s="78">
        <f>SUMPRODUCT(LTA!F62:AJ62,LTA!F$102:AJ$102,LTA!F$105:AJ$105)</f>
        <v>396.67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-3</v>
      </c>
      <c r="AA62" s="117">
        <f>STOA!J62</f>
        <v>1.8399999999999999</v>
      </c>
      <c r="AB62" s="117">
        <f>-STOA!P62</f>
        <v>0</v>
      </c>
      <c r="AC62">
        <f t="shared" si="0"/>
        <v>11.247421982110437</v>
      </c>
      <c r="AD62">
        <f t="shared" si="1"/>
        <v>798.80010863594953</v>
      </c>
      <c r="AE62">
        <f>'IDT-1'!F62</f>
        <v>0</v>
      </c>
      <c r="AF62" s="26"/>
      <c r="AG62">
        <f t="shared" si="2"/>
        <v>798.80010863594953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15.090622537431047</v>
      </c>
      <c r="F63">
        <f>GT_Spot!T63</f>
        <v>0</v>
      </c>
      <c r="G63">
        <f>PPCL_NG!T63</f>
        <v>31.23</v>
      </c>
      <c r="H63">
        <f>PPCL_Spot!T63</f>
        <v>0</v>
      </c>
      <c r="I63">
        <f>Bawana_NG!T63</f>
        <v>60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406.22365066243202</v>
      </c>
      <c r="P63" s="77">
        <v>79.70999999999998</v>
      </c>
      <c r="Q63" s="77">
        <v>7.68</v>
      </c>
      <c r="R63" s="80">
        <v>11.320413140152057</v>
      </c>
      <c r="S63" s="80">
        <v>0</v>
      </c>
      <c r="T63" s="78">
        <f>SUMPRODUCT(LTA!F63:AJ63,LTA!F$101:AJ$101,LTA!F$105:AJ$105)</f>
        <v>31.560000000000002</v>
      </c>
      <c r="U63" s="78">
        <f>SUMPRODUCT(LTA!F63:AJ63,LTA!F$102:AJ$102,LTA!F$105:AJ$105)</f>
        <v>393.89000000000004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1.8399999999999999</v>
      </c>
      <c r="AB63" s="117">
        <f>-STOA!P63</f>
        <v>0</v>
      </c>
      <c r="AC63">
        <f t="shared" si="0"/>
        <v>11.269943845119009</v>
      </c>
      <c r="AD63">
        <f t="shared" si="1"/>
        <v>787.27474249489603</v>
      </c>
      <c r="AE63">
        <f>'IDT-1'!F63</f>
        <v>0</v>
      </c>
      <c r="AF63" s="26"/>
      <c r="AG63">
        <f t="shared" si="2"/>
        <v>787.27474249489603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-240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15.090622537431047</v>
      </c>
      <c r="F64">
        <f>GT_Spot!T64</f>
        <v>0</v>
      </c>
      <c r="G64">
        <f>PPCL_NG!T64</f>
        <v>30.658071819382432</v>
      </c>
      <c r="H64">
        <f>PPCL_Spot!T64</f>
        <v>0</v>
      </c>
      <c r="I64">
        <f>Bawana_NG!T64</f>
        <v>69.59999999999998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406.22365066243202</v>
      </c>
      <c r="P64" s="77">
        <v>79.70999999999998</v>
      </c>
      <c r="Q64" s="77">
        <v>26.569999999999997</v>
      </c>
      <c r="R64" s="80">
        <v>11.930186808449491</v>
      </c>
      <c r="S64" s="80">
        <v>0</v>
      </c>
      <c r="T64" s="78">
        <f>SUMPRODUCT(LTA!F64:AJ64,LTA!F$101:AJ$101,LTA!F$105:AJ$105)</f>
        <v>28.84</v>
      </c>
      <c r="U64" s="78">
        <f>SUMPRODUCT(LTA!F64:AJ64,LTA!F$102:AJ$102,LTA!F$105:AJ$105)</f>
        <v>387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-20</v>
      </c>
      <c r="AA64" s="117">
        <f>STOA!J64</f>
        <v>1.8399999999999999</v>
      </c>
      <c r="AB64" s="117">
        <f>-STOA!P64</f>
        <v>0</v>
      </c>
      <c r="AC64">
        <f t="shared" si="0"/>
        <v>11.6139834358545</v>
      </c>
      <c r="AD64">
        <f t="shared" si="1"/>
        <v>785.84854839184061</v>
      </c>
      <c r="AE64">
        <f>'IDT-1'!F64</f>
        <v>0</v>
      </c>
      <c r="AF64" s="26"/>
      <c r="AG64">
        <f t="shared" si="2"/>
        <v>785.84854839184061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-240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15.090622537431047</v>
      </c>
      <c r="F65">
        <f>GT_Spot!T65</f>
        <v>0</v>
      </c>
      <c r="G65">
        <f>PPCL_NG!T65</f>
        <v>31.808072238046179</v>
      </c>
      <c r="H65">
        <f>PPCL_Spot!T65</f>
        <v>0</v>
      </c>
      <c r="I65">
        <f>Bawana_NG!T65</f>
        <v>69.59999999999998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406.23867312443207</v>
      </c>
      <c r="P65" s="77">
        <v>79.70999999999998</v>
      </c>
      <c r="Q65" s="77">
        <v>26.569999999999997</v>
      </c>
      <c r="R65" s="80">
        <v>11.981268292682927</v>
      </c>
      <c r="S65" s="80">
        <v>0</v>
      </c>
      <c r="T65" s="78">
        <f>SUMPRODUCT(LTA!F65:AJ65,LTA!F$101:AJ$101,LTA!F$105:AJ$105)</f>
        <v>25.990000000000002</v>
      </c>
      <c r="U65" s="78">
        <f>SUMPRODUCT(LTA!F65:AJ65,LTA!F$102:AJ$102,LTA!F$105:AJ$105)</f>
        <v>382.66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1.8399999999999999</v>
      </c>
      <c r="AB65" s="117">
        <f>-STOA!P65</f>
        <v>0</v>
      </c>
      <c r="AC65">
        <f t="shared" si="0"/>
        <v>11.916538255153407</v>
      </c>
      <c r="AD65">
        <f t="shared" si="1"/>
        <v>739.57209793743868</v>
      </c>
      <c r="AE65">
        <f>'IDT-1'!F65</f>
        <v>-14.776999999999999</v>
      </c>
      <c r="AF65" s="26"/>
      <c r="AG65">
        <f t="shared" si="2"/>
        <v>724.79509793743864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15.090622537431047</v>
      </c>
      <c r="F66">
        <f>GT_Spot!T66</f>
        <v>0</v>
      </c>
      <c r="G66">
        <f>PPCL_NG!T66</f>
        <v>31.23</v>
      </c>
      <c r="H66">
        <f>PPCL_Spot!T66</f>
        <v>0</v>
      </c>
      <c r="I66">
        <f>Bawana_NG!T66</f>
        <v>69.59999999999998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407.92658271923204</v>
      </c>
      <c r="P66" s="77">
        <v>79.70999999999998</v>
      </c>
      <c r="Q66" s="77">
        <v>26.569999999999997</v>
      </c>
      <c r="R66" s="80">
        <v>11.696192236598893</v>
      </c>
      <c r="S66" s="80">
        <v>0</v>
      </c>
      <c r="T66" s="78">
        <f>SUMPRODUCT(LTA!F66:AJ66,LTA!F$101:AJ$101,LTA!F$105:AJ$105)</f>
        <v>24</v>
      </c>
      <c r="U66" s="78">
        <f>SUMPRODUCT(LTA!F66:AJ66,LTA!F$102:AJ$102,LTA!F$105:AJ$105)</f>
        <v>378.09000000000003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1.8399999999999999</v>
      </c>
      <c r="AB66" s="117">
        <f>-STOA!P66</f>
        <v>0</v>
      </c>
      <c r="AC66">
        <f t="shared" si="0"/>
        <v>11.599724328933441</v>
      </c>
      <c r="AD66">
        <f t="shared" si="1"/>
        <v>764.15367316432844</v>
      </c>
      <c r="AE66">
        <f>'IDT-1'!F66</f>
        <v>-7.0259999999999998</v>
      </c>
      <c r="AF66" s="26"/>
      <c r="AG66">
        <f t="shared" si="2"/>
        <v>757.12767316432848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-270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15.090622537431047</v>
      </c>
      <c r="F67">
        <f>GT_Spot!T67</f>
        <v>0</v>
      </c>
      <c r="G67">
        <f>PPCL_NG!T67</f>
        <v>31.23</v>
      </c>
      <c r="H67">
        <f>PPCL_Spot!T67</f>
        <v>0</v>
      </c>
      <c r="I67">
        <f>Bawana_NG!T67</f>
        <v>69.59999999999998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446.31826338463497</v>
      </c>
      <c r="P67" s="77">
        <v>79.70999999999998</v>
      </c>
      <c r="Q67" s="77">
        <v>26.569999999999997</v>
      </c>
      <c r="R67" s="80">
        <v>10.458215560314063</v>
      </c>
      <c r="S67" s="80">
        <v>0</v>
      </c>
      <c r="T67" s="78">
        <f>SUMPRODUCT(LTA!F67:AJ67,LTA!F$101:AJ$101,LTA!F$105:AJ$105)</f>
        <v>19.57</v>
      </c>
      <c r="U67" s="78">
        <f>SUMPRODUCT(LTA!F67:AJ67,LTA!F$102:AJ$102,LTA!F$105:AJ$105)</f>
        <v>372.71000000000004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1.8399999999999999</v>
      </c>
      <c r="AB67" s="117">
        <f>-STOA!P67</f>
        <v>0</v>
      </c>
      <c r="AC67">
        <f t="shared" si="0"/>
        <v>12.816942951479168</v>
      </c>
      <c r="AD67">
        <f t="shared" si="1"/>
        <v>680.28015853090096</v>
      </c>
      <c r="AE67">
        <f>'IDT-1'!F67</f>
        <v>-31.138000000000002</v>
      </c>
      <c r="AF67" s="26"/>
      <c r="AG67">
        <f t="shared" si="2"/>
        <v>649.14215853090093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-380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15.090622537431047</v>
      </c>
      <c r="F68">
        <f>GT_Spot!T68</f>
        <v>0</v>
      </c>
      <c r="G68">
        <f>PPCL_NG!T68</f>
        <v>31.23</v>
      </c>
      <c r="H68">
        <f>PPCL_Spot!T68</f>
        <v>0</v>
      </c>
      <c r="I68">
        <f>Bawana_NG!T68</f>
        <v>69.59999999999998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461.78467203287948</v>
      </c>
      <c r="P68" s="77">
        <v>79.706931988761013</v>
      </c>
      <c r="Q68" s="77">
        <v>26.56693222491629</v>
      </c>
      <c r="R68" s="80">
        <v>11.688651525904897</v>
      </c>
      <c r="S68" s="80">
        <v>0</v>
      </c>
      <c r="T68" s="78">
        <f>SUMPRODUCT(LTA!F68:AJ68,LTA!F$101:AJ$101,LTA!F$105:AJ$105)</f>
        <v>16.510000000000002</v>
      </c>
      <c r="U68" s="78">
        <f>SUMPRODUCT(LTA!F68:AJ68,LTA!F$102:AJ$102,LTA!F$105:AJ$105)</f>
        <v>366.38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1.8399999999999999</v>
      </c>
      <c r="AB68" s="117">
        <f>-STOA!P68</f>
        <v>0</v>
      </c>
      <c r="AC68">
        <f t="shared" ref="AC68:AC98" si="3">SUMIF(B68:AB68,"&gt;0")*$AC$2-SUMIF(B68:AB68,"&lt;0")*($AC$2/(1-$AC$2))+SUMIF(AI68:AN68,"&gt;0")*$AC$2-SUMIF(AI68:AN68,"&lt;0")*($AC$2/(1-$AC$2))</f>
        <v>12.614845363495418</v>
      </c>
      <c r="AD68">
        <f t="shared" ref="AD68:AD98" si="4">SUM(B68:AB68,AI68:AR68)-AC68</f>
        <v>717.78296494639733</v>
      </c>
      <c r="AE68">
        <f>'IDT-1'!F68</f>
        <v>-40.087000000000003</v>
      </c>
      <c r="AF68" s="26"/>
      <c r="AG68">
        <f t="shared" ref="AG68:AG98" si="5">SUM(AD68:AF68)</f>
        <v>677.69596494639734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-350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15.090622537431047</v>
      </c>
      <c r="F69">
        <f>GT_Spot!T69</f>
        <v>0</v>
      </c>
      <c r="G69">
        <f>PPCL_NG!T69</f>
        <v>31.23</v>
      </c>
      <c r="H69">
        <f>PPCL_Spot!T69</f>
        <v>0</v>
      </c>
      <c r="I69">
        <f>Bawana_NG!T69</f>
        <v>69.59999999999998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537.18831714881162</v>
      </c>
      <c r="P69" s="77">
        <v>79.706931988761013</v>
      </c>
      <c r="Q69" s="77">
        <v>26.56693222491629</v>
      </c>
      <c r="R69" s="80">
        <v>11.838702756230401</v>
      </c>
      <c r="S69" s="80">
        <v>0</v>
      </c>
      <c r="T69" s="78">
        <f>SUMPRODUCT(LTA!F69:AJ69,LTA!F$101:AJ$101,LTA!F$105:AJ$105)</f>
        <v>12.94</v>
      </c>
      <c r="U69" s="78">
        <f>SUMPRODUCT(LTA!F69:AJ69,LTA!F$102:AJ$102,LTA!F$105:AJ$105)</f>
        <v>358.84000000000003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-13.09</v>
      </c>
      <c r="AA69" s="117">
        <f>STOA!J69</f>
        <v>1.8399999999999999</v>
      </c>
      <c r="AB69" s="117">
        <f>-STOA!P69</f>
        <v>0</v>
      </c>
      <c r="AC69">
        <f t="shared" si="3"/>
        <v>13.742070956717788</v>
      </c>
      <c r="AD69">
        <f t="shared" si="4"/>
        <v>718.00943569943263</v>
      </c>
      <c r="AE69">
        <f>'IDT-1'!F69</f>
        <v>-36.58</v>
      </c>
      <c r="AF69" s="26"/>
      <c r="AG69">
        <f t="shared" si="5"/>
        <v>681.42943569943259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-400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15.090622537431047</v>
      </c>
      <c r="F70">
        <f>GT_Spot!T70</f>
        <v>0</v>
      </c>
      <c r="G70">
        <f>PPCL_NG!T70</f>
        <v>31.23</v>
      </c>
      <c r="H70">
        <f>PPCL_Spot!T70</f>
        <v>0</v>
      </c>
      <c r="I70">
        <f>Bawana_NG!T70</f>
        <v>69.59999999999998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659.1958507906794</v>
      </c>
      <c r="P70" s="77">
        <v>79.706931988761013</v>
      </c>
      <c r="Q70" s="77">
        <v>26.56693222491629</v>
      </c>
      <c r="R70" s="80">
        <v>9.0948085228908724</v>
      </c>
      <c r="S70" s="80">
        <v>0</v>
      </c>
      <c r="T70" s="78">
        <f>SUMPRODUCT(LTA!F70:AJ70,LTA!F$101:AJ$101,LTA!F$105:AJ$105)</f>
        <v>9.58</v>
      </c>
      <c r="U70" s="78">
        <f>SUMPRODUCT(LTA!F70:AJ70,LTA!F$102:AJ$102,LTA!F$105:AJ$105)</f>
        <v>357.14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-180</v>
      </c>
      <c r="AA70" s="117">
        <f>STOA!J70</f>
        <v>1.8399999999999999</v>
      </c>
      <c r="AB70" s="117">
        <f>-STOA!P70</f>
        <v>0</v>
      </c>
      <c r="AC70">
        <f t="shared" si="3"/>
        <v>15.78500487213269</v>
      </c>
      <c r="AD70">
        <f t="shared" si="4"/>
        <v>713.26014119254569</v>
      </c>
      <c r="AE70">
        <f>'IDT-1'!F70</f>
        <v>-34.347999999999999</v>
      </c>
      <c r="AF70" s="26"/>
      <c r="AG70">
        <f t="shared" si="5"/>
        <v>678.91214119254573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-350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15.090622537431047</v>
      </c>
      <c r="F71">
        <f>GT_Spot!T71</f>
        <v>0</v>
      </c>
      <c r="G71">
        <f>PPCL_NG!T71</f>
        <v>30.658071819382432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621.80437542257164</v>
      </c>
      <c r="P71" s="77">
        <v>79.706931988761013</v>
      </c>
      <c r="Q71" s="77">
        <v>26.56693222491629</v>
      </c>
      <c r="R71" s="80">
        <v>3.5000000000000004</v>
      </c>
      <c r="S71" s="80">
        <v>0</v>
      </c>
      <c r="T71" s="78">
        <f>SUMPRODUCT(LTA!F71:AJ71,LTA!F$101:AJ$101,LTA!F$105:AJ$105)</f>
        <v>6.39</v>
      </c>
      <c r="U71" s="78">
        <f>SUMPRODUCT(LTA!F71:AJ71,LTA!F$102:AJ$102,LTA!F$105:AJ$105)</f>
        <v>305.04000000000002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-145</v>
      </c>
      <c r="AA71" s="117">
        <f>STOA!J71</f>
        <v>1.9300000000000002</v>
      </c>
      <c r="AB71" s="117">
        <f>-STOA!P71</f>
        <v>0</v>
      </c>
      <c r="AC71">
        <f t="shared" si="3"/>
        <v>13.367342839962195</v>
      </c>
      <c r="AD71">
        <f t="shared" si="4"/>
        <v>752.31959115310008</v>
      </c>
      <c r="AE71">
        <f>'IDT-1'!F71</f>
        <v>-74.962999999999994</v>
      </c>
      <c r="AF71" s="26"/>
      <c r="AG71">
        <f t="shared" si="5"/>
        <v>677.35659115310011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-230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15.090622537431047</v>
      </c>
      <c r="F72">
        <f>GT_Spot!T72</f>
        <v>0</v>
      </c>
      <c r="G72">
        <f>PPCL_NG!T72</f>
        <v>31.808072238046179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636.71787464137162</v>
      </c>
      <c r="P72" s="77">
        <v>79.706931988761013</v>
      </c>
      <c r="Q72" s="77">
        <v>26.56693222491629</v>
      </c>
      <c r="R72" s="80">
        <v>0.75000000000000011</v>
      </c>
      <c r="S72" s="80">
        <v>0</v>
      </c>
      <c r="T72" s="78">
        <f>SUMPRODUCT(LTA!F72:AJ72,LTA!F$101:AJ$101,LTA!F$105:AJ$105)</f>
        <v>3.75</v>
      </c>
      <c r="U72" s="78">
        <f>SUMPRODUCT(LTA!F72:AJ72,LTA!F$102:AJ$102,LTA!F$105:AJ$105)</f>
        <v>283.76000000000005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-129</v>
      </c>
      <c r="AA72" s="117">
        <f>STOA!J72</f>
        <v>1.9300000000000002</v>
      </c>
      <c r="AB72" s="117">
        <f>-STOA!P72</f>
        <v>0</v>
      </c>
      <c r="AC72">
        <f t="shared" si="3"/>
        <v>12.155361568975266</v>
      </c>
      <c r="AD72">
        <f t="shared" si="4"/>
        <v>868.92507206155074</v>
      </c>
      <c r="AE72">
        <f>'IDT-1'!F72</f>
        <v>-102.065</v>
      </c>
      <c r="AF72" s="26"/>
      <c r="AG72">
        <f t="shared" si="5"/>
        <v>766.86007206155068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-120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15.090622537431047</v>
      </c>
      <c r="F73">
        <f>GT_Spot!T73</f>
        <v>0</v>
      </c>
      <c r="G73">
        <f>PPCL_NG!T73</f>
        <v>31.23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508.71708315836241</v>
      </c>
      <c r="P73" s="77">
        <v>79.706931988761013</v>
      </c>
      <c r="Q73" s="77">
        <v>7.68</v>
      </c>
      <c r="R73" s="80">
        <v>0</v>
      </c>
      <c r="S73" s="80">
        <v>0</v>
      </c>
      <c r="T73" s="78">
        <f>SUMPRODUCT(LTA!F73:AJ73,LTA!F$101:AJ$101,LTA!F$105:AJ$105)</f>
        <v>1.4300000000000002</v>
      </c>
      <c r="U73" s="78">
        <f>SUMPRODUCT(LTA!F73:AJ73,LTA!F$102:AJ$102,LTA!F$105:AJ$105)</f>
        <v>321.03000000000003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-149</v>
      </c>
      <c r="AA73" s="117">
        <f>STOA!J73</f>
        <v>1.9300000000000002</v>
      </c>
      <c r="AB73" s="117">
        <f>-STOA!P73</f>
        <v>0</v>
      </c>
      <c r="AC73">
        <f t="shared" si="3"/>
        <v>10.67032555092997</v>
      </c>
      <c r="AD73">
        <f t="shared" si="4"/>
        <v>812.14431213362423</v>
      </c>
      <c r="AE73">
        <f>'IDT-1'!F73</f>
        <v>-100.911</v>
      </c>
      <c r="AF73" s="26"/>
      <c r="AG73">
        <f t="shared" si="5"/>
        <v>711.23331213362417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15.090622537431047</v>
      </c>
      <c r="F74">
        <f>GT_Spot!T74</f>
        <v>0</v>
      </c>
      <c r="G74">
        <f>PPCL_NG!T74</f>
        <v>31.23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515.28694258471069</v>
      </c>
      <c r="P74" s="77">
        <v>79.706931988761013</v>
      </c>
      <c r="Q74" s="77">
        <v>7.68</v>
      </c>
      <c r="R74" s="80">
        <v>0</v>
      </c>
      <c r="S74" s="80">
        <v>0</v>
      </c>
      <c r="T74" s="78">
        <f>SUMPRODUCT(LTA!F74:AJ74,LTA!F$101:AJ$101,LTA!F$105:AJ$105)</f>
        <v>0.21</v>
      </c>
      <c r="U74" s="78">
        <f>SUMPRODUCT(LTA!F74:AJ74,LTA!F$102:AJ$102,LTA!F$105:AJ$105)</f>
        <v>350.79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-165</v>
      </c>
      <c r="AA74" s="117">
        <f>STOA!J74</f>
        <v>1.9300000000000002</v>
      </c>
      <c r="AB74" s="117">
        <f>-STOA!P74</f>
        <v>0</v>
      </c>
      <c r="AC74">
        <f t="shared" si="3"/>
        <v>10.810607890960126</v>
      </c>
      <c r="AD74">
        <f t="shared" si="4"/>
        <v>866.11388921994262</v>
      </c>
      <c r="AE74">
        <f>'IDT-1'!F74</f>
        <v>-94.567999999999998</v>
      </c>
      <c r="AF74" s="26"/>
      <c r="AG74">
        <f t="shared" si="5"/>
        <v>771.54588921994264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15.20882584712372</v>
      </c>
      <c r="F75">
        <f>GT_Spot!T75</f>
        <v>0</v>
      </c>
      <c r="G75">
        <f>PPCL_NG!T75</f>
        <v>31.23</v>
      </c>
      <c r="H75">
        <f>PPCL_Spot!T75</f>
        <v>0</v>
      </c>
      <c r="I75">
        <f>Bawana_NG!T75</f>
        <v>69.59999999999998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516.86437091473795</v>
      </c>
      <c r="P75" s="77">
        <v>79.706931988761013</v>
      </c>
      <c r="Q75" s="77">
        <v>7.68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350.79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-271</v>
      </c>
      <c r="AA75" s="117">
        <f>STOA!J75</f>
        <v>1.9300000000000002</v>
      </c>
      <c r="AB75" s="117">
        <f>-STOA!P75</f>
        <v>0</v>
      </c>
      <c r="AC75">
        <f t="shared" si="3"/>
        <v>12.292368067630179</v>
      </c>
      <c r="AD75">
        <f t="shared" si="4"/>
        <v>739.71776068299243</v>
      </c>
      <c r="AE75">
        <f>'IDT-1'!F75</f>
        <v>0</v>
      </c>
      <c r="AF75" s="26"/>
      <c r="AG75">
        <f t="shared" si="5"/>
        <v>739.71776068299243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-50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15.20882584712372</v>
      </c>
      <c r="F76">
        <f>GT_Spot!T76</f>
        <v>0</v>
      </c>
      <c r="G76">
        <f>PPCL_NG!T76</f>
        <v>31.23</v>
      </c>
      <c r="H76">
        <f>PPCL_Spot!T76</f>
        <v>0</v>
      </c>
      <c r="I76">
        <f>Bawana_NG!T76</f>
        <v>69.59999999999998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567.43271132770997</v>
      </c>
      <c r="P76" s="77">
        <v>79.706931988761013</v>
      </c>
      <c r="Q76" s="77">
        <v>26.56693222491629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351.05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-276</v>
      </c>
      <c r="AA76" s="117">
        <f>STOA!J76</f>
        <v>1.9300000000000002</v>
      </c>
      <c r="AB76" s="117">
        <f>-STOA!P76</f>
        <v>0</v>
      </c>
      <c r="AC76">
        <f t="shared" si="3"/>
        <v>12.772690554010666</v>
      </c>
      <c r="AD76">
        <f t="shared" si="4"/>
        <v>823.95271083450029</v>
      </c>
      <c r="AE76">
        <f>'IDT-1'!F76</f>
        <v>0</v>
      </c>
      <c r="AF76" s="26"/>
      <c r="AG76">
        <f t="shared" si="5"/>
        <v>823.95271083450029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15.619099001888319</v>
      </c>
      <c r="F77">
        <f>GT_Spot!T77</f>
        <v>0</v>
      </c>
      <c r="G77">
        <f>PPCL_NG!T77</f>
        <v>31.23</v>
      </c>
      <c r="H77">
        <f>PPCL_Spot!T77</f>
        <v>0</v>
      </c>
      <c r="I77">
        <f>Bawana_NG!T77</f>
        <v>69.59999999999998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577.40003358067281</v>
      </c>
      <c r="P77" s="77">
        <v>79.706931988761013</v>
      </c>
      <c r="Q77" s="77">
        <v>26.56693222491629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351.12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-283</v>
      </c>
      <c r="AA77" s="117">
        <f>STOA!J77</f>
        <v>1.9300000000000002</v>
      </c>
      <c r="AB77" s="117">
        <f>-STOA!P77</f>
        <v>0</v>
      </c>
      <c r="AC77">
        <f t="shared" si="3"/>
        <v>13.104338836697941</v>
      </c>
      <c r="AD77">
        <f t="shared" si="4"/>
        <v>807.06865795954047</v>
      </c>
      <c r="AE77">
        <f>'IDT-1'!F77</f>
        <v>0</v>
      </c>
      <c r="AF77" s="26"/>
      <c r="AG77">
        <f t="shared" si="5"/>
        <v>807.06865795954047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-50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15.214459131373079</v>
      </c>
      <c r="F78">
        <f>GT_Spot!T78</f>
        <v>0</v>
      </c>
      <c r="G78">
        <f>PPCL_NG!T78</f>
        <v>31.23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573.52067479478808</v>
      </c>
      <c r="P78" s="77">
        <v>79.706931988761013</v>
      </c>
      <c r="Q78" s="77">
        <v>26.56693222491629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351.27000000000004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-266</v>
      </c>
      <c r="AA78" s="117">
        <f>STOA!J78</f>
        <v>1.9300000000000002</v>
      </c>
      <c r="AB78" s="117">
        <f>-STOA!P78</f>
        <v>0</v>
      </c>
      <c r="AC78">
        <f t="shared" si="3"/>
        <v>13.360937856754065</v>
      </c>
      <c r="AD78">
        <f t="shared" si="4"/>
        <v>769.67806028308428</v>
      </c>
      <c r="AE78">
        <f>'IDT-1'!F78</f>
        <v>-6.343</v>
      </c>
      <c r="AF78" s="26"/>
      <c r="AG78">
        <f t="shared" si="5"/>
        <v>763.33506028308432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15.214459131373079</v>
      </c>
      <c r="F79">
        <f>GT_Spot!T79</f>
        <v>0</v>
      </c>
      <c r="G79">
        <f>PPCL_NG!T79</f>
        <v>31.23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550.72782193247554</v>
      </c>
      <c r="P79" s="77">
        <v>79.706931988761013</v>
      </c>
      <c r="Q79" s="77">
        <v>26.56693222491629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351.45000000000005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-232</v>
      </c>
      <c r="AA79" s="117">
        <f>STOA!J79</f>
        <v>1.9300000000000002</v>
      </c>
      <c r="AB79" s="117">
        <f>-STOA!P79</f>
        <v>0</v>
      </c>
      <c r="AC79">
        <f t="shared" si="3"/>
        <v>12.94886969103303</v>
      </c>
      <c r="AD79">
        <f t="shared" si="4"/>
        <v>771.47727558649296</v>
      </c>
      <c r="AE79">
        <f>'IDT-1'!F79</f>
        <v>-10.379</v>
      </c>
      <c r="AF79" s="26"/>
      <c r="AG79">
        <f t="shared" si="5"/>
        <v>761.09827558649295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15.214459131373079</v>
      </c>
      <c r="F80">
        <f>GT_Spot!T80</f>
        <v>0</v>
      </c>
      <c r="G80">
        <f>PPCL_NG!T80</f>
        <v>31.23</v>
      </c>
      <c r="H80">
        <f>PPCL_Spot!T80</f>
        <v>0</v>
      </c>
      <c r="I80">
        <f>Bawana_NG!T80</f>
        <v>69.59999999999998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536.24664779418003</v>
      </c>
      <c r="P80" s="77">
        <v>79.706931988761013</v>
      </c>
      <c r="Q80" s="77">
        <v>26.56693222491629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351.44000000000005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-222</v>
      </c>
      <c r="AA80" s="117">
        <f>STOA!J80</f>
        <v>1.9300000000000002</v>
      </c>
      <c r="AB80" s="117">
        <f>-STOA!P80</f>
        <v>0</v>
      </c>
      <c r="AC80">
        <f t="shared" si="3"/>
        <v>12.199878432062354</v>
      </c>
      <c r="AD80">
        <f t="shared" si="4"/>
        <v>827.73509270716784</v>
      </c>
      <c r="AE80">
        <f>'IDT-1'!F80</f>
        <v>-18.452000000000002</v>
      </c>
      <c r="AF80" s="26"/>
      <c r="AG80">
        <f t="shared" si="5"/>
        <v>809.28309270716784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-50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15.214459131373079</v>
      </c>
      <c r="F81">
        <f>GT_Spot!T81</f>
        <v>0</v>
      </c>
      <c r="G81">
        <f>PPCL_NG!T81</f>
        <v>30.85</v>
      </c>
      <c r="H81">
        <f>PPCL_Spot!T81</f>
        <v>0</v>
      </c>
      <c r="I81">
        <f>Bawana_NG!T81</f>
        <v>69.59999999999998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495.78437523200085</v>
      </c>
      <c r="P81" s="77">
        <v>79.706931988761013</v>
      </c>
      <c r="Q81" s="77">
        <v>26.56693222491629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351.63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-208</v>
      </c>
      <c r="AA81" s="117">
        <f>STOA!J81</f>
        <v>1.9300000000000002</v>
      </c>
      <c r="AB81" s="117">
        <f>-STOA!P81</f>
        <v>0</v>
      </c>
      <c r="AC81">
        <f t="shared" si="3"/>
        <v>11.806625923426395</v>
      </c>
      <c r="AD81">
        <f t="shared" si="4"/>
        <v>791.47607265362467</v>
      </c>
      <c r="AE81">
        <f>'IDT-1'!F81</f>
        <v>-29.984999999999999</v>
      </c>
      <c r="AF81" s="26"/>
      <c r="AG81">
        <f t="shared" si="5"/>
        <v>761.49107265362466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-60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15.214459131373079</v>
      </c>
      <c r="F82">
        <f>GT_Spot!T82</f>
        <v>0</v>
      </c>
      <c r="G82">
        <f>PPCL_NG!T82</f>
        <v>31.62</v>
      </c>
      <c r="H82">
        <f>PPCL_Spot!T82</f>
        <v>0</v>
      </c>
      <c r="I82">
        <f>Bawana_NG!T82</f>
        <v>69.59999999999998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507.32544553721795</v>
      </c>
      <c r="P82" s="77">
        <v>79.706931988761013</v>
      </c>
      <c r="Q82" s="77">
        <v>26.56693222491629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348.38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-252</v>
      </c>
      <c r="AA82" s="117">
        <f>STOA!J82</f>
        <v>1.9300000000000002</v>
      </c>
      <c r="AB82" s="117">
        <f>-STOA!P82</f>
        <v>0</v>
      </c>
      <c r="AC82">
        <f t="shared" si="3"/>
        <v>12.809688604420623</v>
      </c>
      <c r="AD82">
        <f t="shared" si="4"/>
        <v>695.53408027784769</v>
      </c>
      <c r="AE82">
        <f>'IDT-1'!F82</f>
        <v>-15.569000000000001</v>
      </c>
      <c r="AF82" s="26"/>
      <c r="AG82">
        <f t="shared" si="5"/>
        <v>679.96508027784773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-120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15.214459131373079</v>
      </c>
      <c r="F83">
        <f>GT_Spot!T83</f>
        <v>0</v>
      </c>
      <c r="G83">
        <f>PPCL_NG!T83</f>
        <v>31.23</v>
      </c>
      <c r="H83">
        <f>PPCL_Spot!T83</f>
        <v>0</v>
      </c>
      <c r="I83">
        <f>Bawana_NG!T83</f>
        <v>69.599999999999994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499.64143628930128</v>
      </c>
      <c r="P83" s="77">
        <v>79.706931988761013</v>
      </c>
      <c r="Q83" s="77">
        <v>26.56693222491629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348.28999999999996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-284</v>
      </c>
      <c r="AA83" s="117">
        <f>STOA!J83</f>
        <v>1.9300000000000002</v>
      </c>
      <c r="AB83" s="117">
        <f>-STOA!P83</f>
        <v>0</v>
      </c>
      <c r="AC83">
        <f t="shared" si="3"/>
        <v>12.666820302861391</v>
      </c>
      <c r="AD83">
        <f t="shared" si="4"/>
        <v>695.51293933148997</v>
      </c>
      <c r="AE83">
        <f>'IDT-1'!F83</f>
        <v>-14.993</v>
      </c>
      <c r="AF83" s="26"/>
      <c r="AG83">
        <f t="shared" si="5"/>
        <v>680.51993933148992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-80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15.214459131373079</v>
      </c>
      <c r="F84">
        <f>GT_Spot!T84</f>
        <v>0</v>
      </c>
      <c r="G84">
        <f>PPCL_NG!T84</f>
        <v>31.23</v>
      </c>
      <c r="H84">
        <f>PPCL_Spot!T84</f>
        <v>0</v>
      </c>
      <c r="I84">
        <f>Bawana_NG!T84</f>
        <v>65.483870967741922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460.79182278004015</v>
      </c>
      <c r="P84" s="77">
        <v>79.706931988761013</v>
      </c>
      <c r="Q84" s="77">
        <v>26.56693222491629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348.27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-122</v>
      </c>
      <c r="AA84" s="117">
        <f>STOA!J84</f>
        <v>1.9300000000000002</v>
      </c>
      <c r="AB84" s="117">
        <f>-STOA!P84</f>
        <v>0</v>
      </c>
      <c r="AC84">
        <f t="shared" si="3"/>
        <v>11.649320586897961</v>
      </c>
      <c r="AD84">
        <f t="shared" si="4"/>
        <v>725.54469650593455</v>
      </c>
      <c r="AE84">
        <f>'IDT-1'!F84</f>
        <v>-12.686</v>
      </c>
      <c r="AF84" s="26"/>
      <c r="AG84">
        <f t="shared" si="5"/>
        <v>712.85869650593452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-170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15.214459131373079</v>
      </c>
      <c r="F85">
        <f>GT_Spot!T85</f>
        <v>0</v>
      </c>
      <c r="G85">
        <f>PPCL_NG!T85</f>
        <v>31.23</v>
      </c>
      <c r="H85">
        <f>PPCL_Spot!T85</f>
        <v>0</v>
      </c>
      <c r="I85">
        <f>Bawana_NG!T85</f>
        <v>69.59999999999998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454.84826492084017</v>
      </c>
      <c r="P85" s="77">
        <v>79.706931988761013</v>
      </c>
      <c r="Q85" s="77">
        <v>26.569999999999997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348.14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-159</v>
      </c>
      <c r="AA85" s="117">
        <f>STOA!J85</f>
        <v>1.9300000000000002</v>
      </c>
      <c r="AB85" s="117">
        <f>-STOA!P85</f>
        <v>0</v>
      </c>
      <c r="AC85">
        <f t="shared" si="3"/>
        <v>11.783050377518926</v>
      </c>
      <c r="AD85">
        <f t="shared" si="4"/>
        <v>706.45660566345521</v>
      </c>
      <c r="AE85">
        <f>'IDT-1'!F85</f>
        <v>0</v>
      </c>
      <c r="AF85" s="26"/>
      <c r="AG85">
        <f t="shared" si="5"/>
        <v>706.45660566345521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-150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15.214459131373079</v>
      </c>
      <c r="F86">
        <f>GT_Spot!T86</f>
        <v>0</v>
      </c>
      <c r="G86">
        <f>PPCL_NG!T86</f>
        <v>31.23</v>
      </c>
      <c r="H86">
        <f>PPCL_Spot!T86</f>
        <v>0</v>
      </c>
      <c r="I86">
        <f>Bawana_NG!T86</f>
        <v>69.599999999999994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449.24532356242742</v>
      </c>
      <c r="P86" s="77">
        <v>79.706931988761013</v>
      </c>
      <c r="Q86" s="77">
        <v>26.569999999999997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-181</v>
      </c>
      <c r="AA86" s="117">
        <f>STOA!J86</f>
        <v>1.9300000000000002</v>
      </c>
      <c r="AB86" s="117">
        <f>-STOA!P86</f>
        <v>0</v>
      </c>
      <c r="AC86">
        <f t="shared" si="3"/>
        <v>11.927831299053192</v>
      </c>
      <c r="AD86">
        <f t="shared" si="4"/>
        <v>678.56888338350825</v>
      </c>
      <c r="AE86">
        <f>'IDT-1'!F86</f>
        <v>0</v>
      </c>
      <c r="AF86" s="26"/>
      <c r="AG86">
        <f t="shared" si="5"/>
        <v>678.56888338350825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-150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15.214459131373079</v>
      </c>
      <c r="F87">
        <f>GT_Spot!T87</f>
        <v>0</v>
      </c>
      <c r="G87">
        <f>PPCL_NG!T87</f>
        <v>31.62</v>
      </c>
      <c r="H87">
        <f>PPCL_Spot!T87</f>
        <v>0</v>
      </c>
      <c r="I87">
        <f>Bawana_NG!T87</f>
        <v>50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416.34310295307318</v>
      </c>
      <c r="P87" s="77">
        <v>79.706931988761013</v>
      </c>
      <c r="Q87" s="77">
        <v>26.569999999999997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298.66999999999996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-197</v>
      </c>
      <c r="AA87" s="117">
        <f>STOA!J87</f>
        <v>1.9300000000000002</v>
      </c>
      <c r="AB87" s="117">
        <f>-STOA!P87</f>
        <v>0</v>
      </c>
      <c r="AC87">
        <f t="shared" si="3"/>
        <v>10.014430669716702</v>
      </c>
      <c r="AD87">
        <f t="shared" si="4"/>
        <v>732.24006340349047</v>
      </c>
      <c r="AE87">
        <f>'IDT-1'!F87</f>
        <v>0</v>
      </c>
      <c r="AF87" s="26"/>
      <c r="AG87">
        <f t="shared" si="5"/>
        <v>732.24006340349047</v>
      </c>
      <c r="AI87" s="75">
        <f>PXIL!J87</f>
        <v>0</v>
      </c>
      <c r="AJ87" s="75">
        <f>PXIL!P87</f>
        <v>0</v>
      </c>
      <c r="AK87" s="75">
        <f>RTM_IEX!J87</f>
        <v>19.2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15.214459131373079</v>
      </c>
      <c r="F88">
        <f>GT_Spot!T88</f>
        <v>0</v>
      </c>
      <c r="G88">
        <f>PPCL_NG!T88</f>
        <v>30.85</v>
      </c>
      <c r="H88">
        <f>PPCL_Spot!T88</f>
        <v>0</v>
      </c>
      <c r="I88">
        <f>Bawana_NG!T88</f>
        <v>50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416.34310295307318</v>
      </c>
      <c r="P88" s="77">
        <v>79.706931988761013</v>
      </c>
      <c r="Q88" s="77">
        <v>26.569999999999997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269.73999999999995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-214</v>
      </c>
      <c r="AA88" s="117">
        <f>STOA!J88</f>
        <v>1.9300000000000002</v>
      </c>
      <c r="AB88" s="117">
        <f>-STOA!P88</f>
        <v>0</v>
      </c>
      <c r="AC88">
        <f t="shared" si="3"/>
        <v>9.735038837594022</v>
      </c>
      <c r="AD88">
        <f t="shared" si="4"/>
        <v>666.61945523561303</v>
      </c>
      <c r="AE88">
        <f>'IDT-1'!F88</f>
        <v>0</v>
      </c>
      <c r="AF88" s="26"/>
      <c r="AG88">
        <f t="shared" si="5"/>
        <v>666.61945523561303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15.214459131373079</v>
      </c>
      <c r="F89">
        <f>GT_Spot!T89</f>
        <v>0</v>
      </c>
      <c r="G89">
        <f>PPCL_NG!T89</f>
        <v>30.85</v>
      </c>
      <c r="H89">
        <f>PPCL_Spot!T89</f>
        <v>0</v>
      </c>
      <c r="I89">
        <f>Bawana_NG!T89</f>
        <v>50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413.4116409753866</v>
      </c>
      <c r="P89" s="77">
        <v>79.706931988761013</v>
      </c>
      <c r="Q89" s="77">
        <v>7.68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268.61999999999995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-164</v>
      </c>
      <c r="AA89" s="117">
        <f>STOA!J89</f>
        <v>1.9300000000000002</v>
      </c>
      <c r="AB89" s="117">
        <f>-STOA!P89</f>
        <v>0</v>
      </c>
      <c r="AC89">
        <f t="shared" si="3"/>
        <v>9.0892475960806145</v>
      </c>
      <c r="AD89">
        <f t="shared" si="4"/>
        <v>694.32378449943997</v>
      </c>
      <c r="AE89">
        <f>'IDT-1'!F89</f>
        <v>0</v>
      </c>
      <c r="AF89" s="26"/>
      <c r="AG89">
        <f t="shared" si="5"/>
        <v>694.32378449943997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15.214459131373079</v>
      </c>
      <c r="F90">
        <f>GT_Spot!T90</f>
        <v>0</v>
      </c>
      <c r="G90">
        <f>PPCL_NG!T90</f>
        <v>30.85</v>
      </c>
      <c r="H90">
        <f>PPCL_Spot!T90</f>
        <v>0</v>
      </c>
      <c r="I90">
        <f>Bawana_NG!T90</f>
        <v>50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408.82763395506913</v>
      </c>
      <c r="P90" s="77">
        <v>79.706931988761013</v>
      </c>
      <c r="Q90" s="77">
        <v>7.68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268.65999999999997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-169</v>
      </c>
      <c r="AA90" s="117">
        <f>STOA!J90</f>
        <v>1.9300000000000002</v>
      </c>
      <c r="AB90" s="117">
        <f>-STOA!P90</f>
        <v>0</v>
      </c>
      <c r="AC90">
        <f t="shared" si="3"/>
        <v>9.4487760728006105</v>
      </c>
      <c r="AD90">
        <f t="shared" si="4"/>
        <v>644.42024900240256</v>
      </c>
      <c r="AE90">
        <f>'IDT-1'!F90</f>
        <v>0</v>
      </c>
      <c r="AF90" s="26"/>
      <c r="AG90">
        <f t="shared" si="5"/>
        <v>644.42024900240256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-40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15.214459131373079</v>
      </c>
      <c r="F91">
        <f>GT_Spot!T91</f>
        <v>0</v>
      </c>
      <c r="G91">
        <f>PPCL_NG!T91</f>
        <v>30.85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293.46610122530814</v>
      </c>
      <c r="P91" s="77">
        <v>50.850000000000009</v>
      </c>
      <c r="Q91" s="77">
        <v>7.68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225.03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1.9300000000000002</v>
      </c>
      <c r="AB91" s="117">
        <f>-STOA!P91</f>
        <v>0</v>
      </c>
      <c r="AC91">
        <f t="shared" si="3"/>
        <v>6.2953060320266081</v>
      </c>
      <c r="AD91">
        <f t="shared" si="4"/>
        <v>628.72525432465466</v>
      </c>
      <c r="AE91">
        <f>'IDT-1'!F91</f>
        <v>0</v>
      </c>
      <c r="AF91" s="26"/>
      <c r="AG91">
        <f t="shared" si="5"/>
        <v>628.72525432465466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-40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15.214459131373079</v>
      </c>
      <c r="F92">
        <f>GT_Spot!T92</f>
        <v>0</v>
      </c>
      <c r="G92">
        <f>PPCL_NG!T92</f>
        <v>30.85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289.10630850283911</v>
      </c>
      <c r="P92" s="77">
        <v>38.39</v>
      </c>
      <c r="Q92" s="77">
        <v>7.68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224.94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-3</v>
      </c>
      <c r="AA92" s="117">
        <f>STOA!J92</f>
        <v>1.9300000000000002</v>
      </c>
      <c r="AB92" s="117">
        <f>-STOA!P92</f>
        <v>0</v>
      </c>
      <c r="AC92">
        <f t="shared" si="3"/>
        <v>5.8180091377476533</v>
      </c>
      <c r="AD92">
        <f t="shared" si="4"/>
        <v>649.29275849646444</v>
      </c>
      <c r="AE92">
        <f>'IDT-1'!F92</f>
        <v>0</v>
      </c>
      <c r="AF92" s="26"/>
      <c r="AG92">
        <f t="shared" si="5"/>
        <v>649.29275849646444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15.214459131373079</v>
      </c>
      <c r="F93">
        <f>GT_Spot!T93</f>
        <v>0</v>
      </c>
      <c r="G93">
        <f>PPCL_NG!T93</f>
        <v>31.62</v>
      </c>
      <c r="H93">
        <f>PPCL_Spot!T93</f>
        <v>0</v>
      </c>
      <c r="I93">
        <f>Bawana_NG!T93</f>
        <v>51.79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303.57496735680968</v>
      </c>
      <c r="P93" s="77">
        <v>38.39</v>
      </c>
      <c r="Q93" s="77">
        <v>7.68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224.88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-31</v>
      </c>
      <c r="AA93" s="117">
        <f>STOA!J93</f>
        <v>1.9300000000000002</v>
      </c>
      <c r="AB93" s="117">
        <f>-STOA!P93</f>
        <v>0</v>
      </c>
      <c r="AC93">
        <f t="shared" si="3"/>
        <v>6.7486085576157828</v>
      </c>
      <c r="AD93">
        <f t="shared" si="4"/>
        <v>577.33081793056704</v>
      </c>
      <c r="AE93">
        <f>'IDT-1'!F93</f>
        <v>0</v>
      </c>
      <c r="AF93" s="26"/>
      <c r="AG93">
        <f t="shared" si="5"/>
        <v>577.33081793056704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-60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15.214459131373079</v>
      </c>
      <c r="F94">
        <f>GT_Spot!T94</f>
        <v>0</v>
      </c>
      <c r="G94">
        <f>PPCL_NG!T94</f>
        <v>30.85</v>
      </c>
      <c r="H94">
        <f>PPCL_Spot!T94</f>
        <v>0</v>
      </c>
      <c r="I94">
        <f>Bawana_NG!T94</f>
        <v>58.062680393333643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313.74879784107219</v>
      </c>
      <c r="P94" s="77">
        <v>38.39</v>
      </c>
      <c r="Q94" s="77">
        <v>7.68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224.88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-60</v>
      </c>
      <c r="AA94" s="117">
        <f>STOA!J94</f>
        <v>1.9300000000000002</v>
      </c>
      <c r="AB94" s="117">
        <f>-STOA!P94</f>
        <v>0</v>
      </c>
      <c r="AC94">
        <f t="shared" si="3"/>
        <v>6.8332930882054557</v>
      </c>
      <c r="AD94">
        <f t="shared" si="4"/>
        <v>598.92264427757334</v>
      </c>
      <c r="AE94">
        <f>'IDT-1'!F94</f>
        <v>0</v>
      </c>
      <c r="AF94" s="26"/>
      <c r="AG94">
        <f t="shared" si="5"/>
        <v>598.92264427757334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15.214459131373079</v>
      </c>
      <c r="F95">
        <f>GT_Spot!T95</f>
        <v>0</v>
      </c>
      <c r="G95">
        <f>PPCL_NG!T95</f>
        <v>30.85</v>
      </c>
      <c r="H95">
        <f>PPCL_Spot!T95</f>
        <v>0</v>
      </c>
      <c r="I95">
        <f>Bawana_NG!T95</f>
        <v>55.587460368221478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299.16421873051854</v>
      </c>
      <c r="P95" s="77">
        <v>38.39</v>
      </c>
      <c r="Q95" s="77">
        <v>7.68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225.73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-89</v>
      </c>
      <c r="AA95" s="117">
        <f>STOA!J95</f>
        <v>1.9300000000000002</v>
      </c>
      <c r="AB95" s="117">
        <f>-STOA!P95</f>
        <v>0</v>
      </c>
      <c r="AC95">
        <f t="shared" si="3"/>
        <v>7.3476282924540497</v>
      </c>
      <c r="AD95">
        <f t="shared" si="4"/>
        <v>508.19850993765897</v>
      </c>
      <c r="AE95">
        <f>'IDT-1'!F95</f>
        <v>0</v>
      </c>
      <c r="AF95" s="26"/>
      <c r="AG95">
        <f t="shared" si="5"/>
        <v>508.19850993765897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-70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15.214459131373079</v>
      </c>
      <c r="F96">
        <f>GT_Spot!T96</f>
        <v>0</v>
      </c>
      <c r="G96">
        <f>PPCL_NG!T96</f>
        <v>30.85</v>
      </c>
      <c r="H96">
        <f>PPCL_Spot!T96</f>
        <v>0</v>
      </c>
      <c r="I96">
        <f>Bawana_NG!T96</f>
        <v>58.062680393333643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300.67207690169778</v>
      </c>
      <c r="P96" s="77">
        <v>38.40242408938829</v>
      </c>
      <c r="Q96" s="77">
        <v>7.68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225.69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-113</v>
      </c>
      <c r="AA96" s="117">
        <f>STOA!J96</f>
        <v>1.9300000000000002</v>
      </c>
      <c r="AB96" s="117">
        <f>-STOA!P96</f>
        <v>0</v>
      </c>
      <c r="AC96">
        <f t="shared" si="3"/>
        <v>6.9740428465470483</v>
      </c>
      <c r="AD96">
        <f t="shared" si="4"/>
        <v>558.52759766924578</v>
      </c>
      <c r="AE96">
        <f>'IDT-1'!F96</f>
        <v>0</v>
      </c>
      <c r="AF96" s="26"/>
      <c r="AG96">
        <f t="shared" si="5"/>
        <v>558.52759766924578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15.214459131373079</v>
      </c>
      <c r="F97">
        <f>GT_Spot!T97</f>
        <v>0</v>
      </c>
      <c r="G97">
        <f>PPCL_NG!T97</f>
        <v>30.85</v>
      </c>
      <c r="H97">
        <f>PPCL_Spot!T97</f>
        <v>0</v>
      </c>
      <c r="I97">
        <f>Bawana_NG!T97</f>
        <v>58.062680393333643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304.42146933049617</v>
      </c>
      <c r="P97" s="77">
        <v>38.40242408938829</v>
      </c>
      <c r="Q97" s="77">
        <v>7.68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225.64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-132</v>
      </c>
      <c r="AA97" s="117">
        <f>STOA!J97</f>
        <v>1.9300000000000002</v>
      </c>
      <c r="AB97" s="117">
        <f>-STOA!P97</f>
        <v>0</v>
      </c>
      <c r="AC97">
        <f t="shared" si="3"/>
        <v>7.1752819228421849</v>
      </c>
      <c r="AD97">
        <f t="shared" si="4"/>
        <v>543.0257510217491</v>
      </c>
      <c r="AE97">
        <f>'IDT-1'!F97</f>
        <v>0</v>
      </c>
      <c r="AF97" s="26"/>
      <c r="AG97">
        <f t="shared" si="5"/>
        <v>543.0257510217491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15.214459131373079</v>
      </c>
      <c r="F98">
        <f>GT_Spot!T98</f>
        <v>0</v>
      </c>
      <c r="G98">
        <f>PPCL_NG!T98</f>
        <v>30.85</v>
      </c>
      <c r="H98">
        <f>PPCL_Spot!T98</f>
        <v>0</v>
      </c>
      <c r="I98">
        <f>Bawana_NG!T98</f>
        <v>58.062680393333643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305.13079981233881</v>
      </c>
      <c r="P98" s="77">
        <v>38.40242408938829</v>
      </c>
      <c r="Q98" s="77">
        <v>7.68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225.64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-150</v>
      </c>
      <c r="AA98" s="117">
        <f>STOA!J98</f>
        <v>1.9300000000000002</v>
      </c>
      <c r="AB98" s="117">
        <f>-STOA!P98</f>
        <v>0</v>
      </c>
      <c r="AC98">
        <f t="shared" si="3"/>
        <v>7.3413303264819154</v>
      </c>
      <c r="AD98">
        <f t="shared" si="4"/>
        <v>525.56903309995175</v>
      </c>
      <c r="AE98">
        <f>'IDT-1'!F98</f>
        <v>0</v>
      </c>
      <c r="AF98" s="26"/>
      <c r="AG98">
        <f t="shared" si="5"/>
        <v>525.56903309995175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0.36404806408196033</v>
      </c>
      <c r="F99">
        <f t="shared" si="6"/>
        <v>0</v>
      </c>
      <c r="G99">
        <f t="shared" si="6"/>
        <v>0.75164719844529471</v>
      </c>
      <c r="H99">
        <f t="shared" si="6"/>
        <v>0</v>
      </c>
      <c r="I99">
        <f t="shared" si="6"/>
        <v>1.4697865846432221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10.990570307882223</v>
      </c>
      <c r="P99" s="77">
        <f t="shared" si="6"/>
        <v>1.5753058610195967</v>
      </c>
      <c r="Q99" s="77">
        <f t="shared" si="6"/>
        <v>0.40372835621652836</v>
      </c>
      <c r="R99" s="80">
        <f>SUM(R3:R98)/4000</f>
        <v>0.13120872547304144</v>
      </c>
      <c r="S99" s="80">
        <f t="shared" si="6"/>
        <v>0</v>
      </c>
      <c r="T99" s="78">
        <f t="shared" si="6"/>
        <v>0.25073000000000006</v>
      </c>
      <c r="U99" s="78">
        <f t="shared" si="6"/>
        <v>7.8039774999999976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-3.0122724999999999</v>
      </c>
      <c r="AA99" s="117">
        <f t="shared" si="6"/>
        <v>4.5580000000000072E-2</v>
      </c>
      <c r="AB99" s="117">
        <f t="shared" si="6"/>
        <v>0</v>
      </c>
      <c r="AC99">
        <f t="shared" si="6"/>
        <v>0.25328675109759263</v>
      </c>
      <c r="AD99">
        <f t="shared" si="6"/>
        <v>18.738985846664274</v>
      </c>
      <c r="AE99">
        <f t="shared" si="6"/>
        <v>-1.2650352499999999</v>
      </c>
      <c r="AG99">
        <f t="shared" si="6"/>
        <v>17.47395059666427</v>
      </c>
      <c r="AI99">
        <f t="shared" si="6"/>
        <v>0</v>
      </c>
      <c r="AJ99">
        <f t="shared" si="6"/>
        <v>0</v>
      </c>
      <c r="AK99">
        <f t="shared" si="6"/>
        <v>7.9212499999999991E-2</v>
      </c>
      <c r="AL99">
        <f t="shared" si="6"/>
        <v>-1.8612500000000001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44774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GT_NG!S3</f>
        <v>2.1089571841344892</v>
      </c>
      <c r="F3">
        <f>GT_Spot!S3</f>
        <v>0</v>
      </c>
      <c r="G3">
        <f>PPCL_NG!S3</f>
        <v>48.48</v>
      </c>
      <c r="H3">
        <f>PPCL_Spot!S3</f>
        <v>0</v>
      </c>
      <c r="I3">
        <f>Bawana_NG!S3</f>
        <v>24.782498711762774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SUMIF(B3:AB3,"&gt;0")*$AC$2-SUMIF(B3:AB3,"&lt;0")*($AC$2/(1-$AC$2))+SUMIF(AI3:AN3,"&gt;0")*$AC$2-SUMIF(AI3:AN3,"&lt;0")*($AC$2/(1-$AC$2))</f>
        <v>0.66326881188389586</v>
      </c>
      <c r="AD3">
        <f>SUM(B3:AB3,AI3:AR3)-AC3</f>
        <v>74.70818708401336</v>
      </c>
      <c r="AE3">
        <f>'IDT-1'!E3</f>
        <v>0</v>
      </c>
      <c r="AF3" s="26"/>
      <c r="AG3">
        <f>SUM(AD3:AF3)</f>
        <v>74.70818708401336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2.1089571841344892</v>
      </c>
      <c r="F4">
        <f>GT_Spot!S4</f>
        <v>0</v>
      </c>
      <c r="G4">
        <f>PPCL_NG!S4</f>
        <v>48.48</v>
      </c>
      <c r="H4">
        <f>PPCL_Spot!S4</f>
        <v>0</v>
      </c>
      <c r="I4">
        <f>Bawana_NG!S4</f>
        <v>27.999999999999996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SUMIF(B4:AB4,"&gt;0")*$AC$2-SUMIF(B4:AB4,"&lt;0")*($AC$2/(1-$AC$2))+SUMIF(AI4:AN4,"&gt;0")*$AC$2-SUMIF(AI4:AN4,"&lt;0")*($AC$2/(1-$AC$2))</f>
        <v>0.69158282322038356</v>
      </c>
      <c r="AD4">
        <f t="shared" ref="AD4:AD67" si="1">SUM(B4:AB4,AI4:AR4)-AC4</f>
        <v>77.8973743609141</v>
      </c>
      <c r="AE4">
        <f>'IDT-1'!E4</f>
        <v>0</v>
      </c>
      <c r="AF4" s="26"/>
      <c r="AG4">
        <f t="shared" ref="AG4:AG67" si="2">SUM(AD4:AF4)</f>
        <v>77.8973743609141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2.1089571841344892</v>
      </c>
      <c r="F5">
        <f>GT_Spot!S5</f>
        <v>0</v>
      </c>
      <c r="G5">
        <f>PPCL_NG!S5</f>
        <v>48.48</v>
      </c>
      <c r="H5">
        <f>PPCL_Spot!S5</f>
        <v>0</v>
      </c>
      <c r="I5">
        <f>Bawana_NG!S5</f>
        <v>27.999999999999996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0.69158282322038356</v>
      </c>
      <c r="AD5">
        <f t="shared" si="1"/>
        <v>77.8973743609141</v>
      </c>
      <c r="AE5">
        <f>'IDT-1'!E5</f>
        <v>0</v>
      </c>
      <c r="AF5" s="26"/>
      <c r="AG5">
        <f t="shared" si="2"/>
        <v>77.8973743609141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2.1089571841344892</v>
      </c>
      <c r="F6">
        <f>GT_Spot!S6</f>
        <v>0</v>
      </c>
      <c r="G6">
        <f>PPCL_NG!S6</f>
        <v>48.48</v>
      </c>
      <c r="H6">
        <f>PPCL_Spot!S6</f>
        <v>0</v>
      </c>
      <c r="I6">
        <f>Bawana_NG!S6</f>
        <v>27.999999999999996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0.69158282322038356</v>
      </c>
      <c r="AD6">
        <f t="shared" si="1"/>
        <v>77.8973743609141</v>
      </c>
      <c r="AE6">
        <f>'IDT-1'!E6</f>
        <v>0</v>
      </c>
      <c r="AF6" s="26"/>
      <c r="AG6">
        <f t="shared" si="2"/>
        <v>77.8973743609141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2.1089571841344892</v>
      </c>
      <c r="F7">
        <f>GT_Spot!S7</f>
        <v>0</v>
      </c>
      <c r="G7">
        <f>PPCL_NG!S7</f>
        <v>49.39</v>
      </c>
      <c r="H7">
        <f>PPCL_Spot!S7</f>
        <v>0</v>
      </c>
      <c r="I7">
        <f>Bawana_NG!S7</f>
        <v>27.999999999999996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0.69959082322038346</v>
      </c>
      <c r="AD7">
        <f t="shared" si="1"/>
        <v>78.799366360914092</v>
      </c>
      <c r="AE7">
        <f>'IDT-1'!E7</f>
        <v>0</v>
      </c>
      <c r="AF7" s="26"/>
      <c r="AG7">
        <f t="shared" si="2"/>
        <v>78.799366360914092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2.1089571841344892</v>
      </c>
      <c r="F8">
        <f>GT_Spot!S8</f>
        <v>0</v>
      </c>
      <c r="G8">
        <f>PPCL_NG!S8</f>
        <v>49.39</v>
      </c>
      <c r="H8">
        <f>PPCL_Spot!S8</f>
        <v>0</v>
      </c>
      <c r="I8">
        <f>Bawana_NG!S8</f>
        <v>27.999999999999996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0.69959082322038346</v>
      </c>
      <c r="AD8">
        <f t="shared" si="1"/>
        <v>78.799366360914092</v>
      </c>
      <c r="AE8">
        <f>'IDT-1'!E8</f>
        <v>0</v>
      </c>
      <c r="AF8" s="26"/>
      <c r="AG8">
        <f t="shared" si="2"/>
        <v>78.799366360914092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2.1089571841344892</v>
      </c>
      <c r="F9">
        <f>GT_Spot!S9</f>
        <v>0</v>
      </c>
      <c r="G9">
        <f>PPCL_NG!S9</f>
        <v>49.39</v>
      </c>
      <c r="H9">
        <f>PPCL_Spot!S9</f>
        <v>0</v>
      </c>
      <c r="I9">
        <f>Bawana_NG!S9</f>
        <v>27.999999999999996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0.69959082322038346</v>
      </c>
      <c r="AD9">
        <f t="shared" si="1"/>
        <v>78.799366360914092</v>
      </c>
      <c r="AE9">
        <f>'IDT-1'!E9</f>
        <v>0</v>
      </c>
      <c r="AF9" s="26"/>
      <c r="AG9">
        <f t="shared" si="2"/>
        <v>78.799366360914092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2.1089571841344892</v>
      </c>
      <c r="F10">
        <f>GT_Spot!S10</f>
        <v>0</v>
      </c>
      <c r="G10">
        <f>PPCL_NG!S10</f>
        <v>49.39</v>
      </c>
      <c r="H10">
        <f>PPCL_Spot!S10</f>
        <v>0</v>
      </c>
      <c r="I10">
        <f>Bawana_NG!S10</f>
        <v>27.999999999999996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0.69959082322038346</v>
      </c>
      <c r="AD10">
        <f t="shared" si="1"/>
        <v>78.799366360914092</v>
      </c>
      <c r="AE10">
        <f>'IDT-1'!E10</f>
        <v>0</v>
      </c>
      <c r="AF10" s="26"/>
      <c r="AG10">
        <f t="shared" si="2"/>
        <v>78.799366360914092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2.1082160225236755</v>
      </c>
      <c r="F11">
        <f>GT_Spot!S11</f>
        <v>0</v>
      </c>
      <c r="G11">
        <f>PPCL_NG!S11</f>
        <v>49.39</v>
      </c>
      <c r="H11">
        <f>PPCL_Spot!S11</f>
        <v>0</v>
      </c>
      <c r="I11">
        <f>Bawana_NG!S11</f>
        <v>27.998720818676045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0.69957304420255761</v>
      </c>
      <c r="AD11">
        <f t="shared" si="1"/>
        <v>78.797363796997175</v>
      </c>
      <c r="AE11">
        <f>'IDT-1'!E11</f>
        <v>0</v>
      </c>
      <c r="AF11" s="26"/>
      <c r="AG11">
        <f t="shared" si="2"/>
        <v>78.797363796997175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2.1082160225236755</v>
      </c>
      <c r="F12">
        <f>GT_Spot!S12</f>
        <v>0</v>
      </c>
      <c r="G12">
        <f>PPCL_NG!S12</f>
        <v>49.39</v>
      </c>
      <c r="H12">
        <f>PPCL_Spot!S12</f>
        <v>0</v>
      </c>
      <c r="I12">
        <f>Bawana_NG!S12</f>
        <v>27.998720818676045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0.69957304420255761</v>
      </c>
      <c r="AD12">
        <f t="shared" si="1"/>
        <v>78.797363796997175</v>
      </c>
      <c r="AE12">
        <f>'IDT-1'!E12</f>
        <v>0</v>
      </c>
      <c r="AF12" s="26"/>
      <c r="AG12">
        <f t="shared" si="2"/>
        <v>78.797363796997175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2.1082160225236755</v>
      </c>
      <c r="F13">
        <f>GT_Spot!S13</f>
        <v>0</v>
      </c>
      <c r="G13">
        <f>PPCL_NG!S13</f>
        <v>49.39</v>
      </c>
      <c r="H13">
        <f>PPCL_Spot!S13</f>
        <v>0</v>
      </c>
      <c r="I13">
        <f>Bawana_NG!S13</f>
        <v>28.001292645768892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0.96593950194683431</v>
      </c>
      <c r="AD13">
        <f t="shared" si="1"/>
        <v>48.533569166345742</v>
      </c>
      <c r="AE13">
        <f>'IDT-1'!E13</f>
        <v>0</v>
      </c>
      <c r="AF13" s="26"/>
      <c r="AG13">
        <f t="shared" si="2"/>
        <v>48.533569166345742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-30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2.1082160225236755</v>
      </c>
      <c r="F14">
        <f>GT_Spot!S14</f>
        <v>0</v>
      </c>
      <c r="G14">
        <f>PPCL_NG!S14</f>
        <v>49.39</v>
      </c>
      <c r="H14">
        <f>PPCL_Spot!S14</f>
        <v>0</v>
      </c>
      <c r="I14">
        <f>Bawana_NG!S14</f>
        <v>28.001292645768892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0.78407567628097474</v>
      </c>
      <c r="AD14">
        <f t="shared" si="1"/>
        <v>88.315432992011594</v>
      </c>
      <c r="AE14">
        <f>'IDT-1'!E14</f>
        <v>0</v>
      </c>
      <c r="AF14" s="26"/>
      <c r="AG14">
        <f t="shared" si="2"/>
        <v>88.315432992011594</v>
      </c>
      <c r="AI14" s="75">
        <f>PXIL!K14</f>
        <v>0</v>
      </c>
      <c r="AJ14" s="75">
        <f>PXIL!Q14</f>
        <v>0</v>
      </c>
      <c r="AK14" s="75">
        <f>RTM_IEX!K14</f>
        <v>9.6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2.1082160225236755</v>
      </c>
      <c r="F15">
        <f>GT_Spot!S15</f>
        <v>0</v>
      </c>
      <c r="G15">
        <f>PPCL_NG!S15</f>
        <v>49.39</v>
      </c>
      <c r="H15">
        <f>PPCL_Spot!S15</f>
        <v>0</v>
      </c>
      <c r="I15">
        <f>Bawana_NG!S15</f>
        <v>28.001292645768892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0.69959567628097474</v>
      </c>
      <c r="AD15">
        <f t="shared" si="1"/>
        <v>78.799912992011599</v>
      </c>
      <c r="AE15">
        <f>'IDT-1'!E15</f>
        <v>0</v>
      </c>
      <c r="AF15" s="26"/>
      <c r="AG15">
        <f t="shared" si="2"/>
        <v>78.799912992011599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2.1082160225236755</v>
      </c>
      <c r="F16">
        <f>GT_Spot!S16</f>
        <v>0</v>
      </c>
      <c r="G16">
        <f>PPCL_NG!S16</f>
        <v>49.39</v>
      </c>
      <c r="H16">
        <f>PPCL_Spot!S16</f>
        <v>0</v>
      </c>
      <c r="I16">
        <f>Bawana_NG!S16</f>
        <v>28.001292645768892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0.9215488643358577</v>
      </c>
      <c r="AD16">
        <f t="shared" si="1"/>
        <v>53.577959803956716</v>
      </c>
      <c r="AE16">
        <f>'IDT-1'!E16</f>
        <v>0</v>
      </c>
      <c r="AF16" s="26"/>
      <c r="AG16">
        <f t="shared" si="2"/>
        <v>53.577959803956716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2.1082160225236755</v>
      </c>
      <c r="F17">
        <f>GT_Spot!S17</f>
        <v>0</v>
      </c>
      <c r="G17">
        <f>PPCL_NG!S17</f>
        <v>49.39</v>
      </c>
      <c r="H17">
        <f>PPCL_Spot!S17</f>
        <v>0</v>
      </c>
      <c r="I17">
        <f>Bawana_NG!S17</f>
        <v>28.001292645768892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0.69959567628097474</v>
      </c>
      <c r="AD17">
        <f t="shared" si="1"/>
        <v>78.799912992011599</v>
      </c>
      <c r="AE17">
        <f>'IDT-1'!E17</f>
        <v>0</v>
      </c>
      <c r="AF17" s="26"/>
      <c r="AG17">
        <f t="shared" si="2"/>
        <v>78.799912992011599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2.1082160225236755</v>
      </c>
      <c r="F18">
        <f>GT_Spot!S18</f>
        <v>0</v>
      </c>
      <c r="G18">
        <f>PPCL_NG!S18</f>
        <v>49.39</v>
      </c>
      <c r="H18">
        <f>PPCL_Spot!S18</f>
        <v>0</v>
      </c>
      <c r="I18">
        <f>Bawana_NG!S18</f>
        <v>28.001292645768892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0.82631567628097469</v>
      </c>
      <c r="AD18">
        <f t="shared" si="1"/>
        <v>93.073192992011613</v>
      </c>
      <c r="AE18">
        <f>'IDT-1'!E18</f>
        <v>0</v>
      </c>
      <c r="AF18" s="26"/>
      <c r="AG18">
        <f t="shared" si="2"/>
        <v>93.073192992011613</v>
      </c>
      <c r="AI18" s="75">
        <f>PXIL!K18</f>
        <v>0</v>
      </c>
      <c r="AJ18" s="75">
        <f>PXIL!Q18</f>
        <v>0</v>
      </c>
      <c r="AK18" s="75">
        <f>RTM_IEX!K18</f>
        <v>14.4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2.1082160225236755</v>
      </c>
      <c r="F19">
        <f>GT_Spot!S19</f>
        <v>0</v>
      </c>
      <c r="G19">
        <f>PPCL_NG!S19</f>
        <v>49.39</v>
      </c>
      <c r="H19">
        <f>PPCL_Spot!S19</f>
        <v>0</v>
      </c>
      <c r="I19">
        <f>Bawana_NG!S19</f>
        <v>27.999999999999996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0.69958430099820845</v>
      </c>
      <c r="AD19">
        <f t="shared" si="1"/>
        <v>78.798631721525467</v>
      </c>
      <c r="AE19">
        <f>'IDT-1'!E19</f>
        <v>0</v>
      </c>
      <c r="AF19" s="26"/>
      <c r="AG19">
        <f t="shared" si="2"/>
        <v>78.798631721525467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2.1082160225236755</v>
      </c>
      <c r="F20">
        <f>GT_Spot!S20</f>
        <v>0</v>
      </c>
      <c r="G20">
        <f>PPCL_NG!S20</f>
        <v>49.39</v>
      </c>
      <c r="H20">
        <f>PPCL_Spot!S20</f>
        <v>0</v>
      </c>
      <c r="I20">
        <f>Bawana_NG!S20</f>
        <v>27.999999999999996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0.96592812666406802</v>
      </c>
      <c r="AD20">
        <f t="shared" si="1"/>
        <v>48.532287895859611</v>
      </c>
      <c r="AE20">
        <f>'IDT-1'!E20</f>
        <v>0</v>
      </c>
      <c r="AF20" s="26"/>
      <c r="AG20">
        <f t="shared" si="2"/>
        <v>48.532287895859611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-30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2.1082160225236755</v>
      </c>
      <c r="F21">
        <f>GT_Spot!S21</f>
        <v>0</v>
      </c>
      <c r="G21">
        <f>PPCL_NG!S21</f>
        <v>49.39</v>
      </c>
      <c r="H21">
        <f>PPCL_Spot!S21</f>
        <v>0</v>
      </c>
      <c r="I21">
        <f>Bawana_NG!S21</f>
        <v>27.999999999999996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0.69958430099820845</v>
      </c>
      <c r="AD21">
        <f t="shared" si="1"/>
        <v>78.798631721525467</v>
      </c>
      <c r="AE21">
        <f>'IDT-1'!E21</f>
        <v>0</v>
      </c>
      <c r="AF21" s="26"/>
      <c r="AG21">
        <f t="shared" si="2"/>
        <v>78.798631721525467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2.1082160225236755</v>
      </c>
      <c r="F22">
        <f>GT_Spot!S22</f>
        <v>0</v>
      </c>
      <c r="G22">
        <f>PPCL_NG!S22</f>
        <v>49.39</v>
      </c>
      <c r="H22">
        <f>PPCL_Spot!S22</f>
        <v>0</v>
      </c>
      <c r="I22">
        <f>Bawana_NG!S22</f>
        <v>27.999999999999996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0.78406430099820845</v>
      </c>
      <c r="AD22">
        <f t="shared" si="1"/>
        <v>88.314151721525462</v>
      </c>
      <c r="AE22">
        <f>'IDT-1'!E22</f>
        <v>0</v>
      </c>
      <c r="AF22" s="26"/>
      <c r="AG22">
        <f t="shared" si="2"/>
        <v>88.314151721525462</v>
      </c>
      <c r="AI22" s="75">
        <f>PXIL!K22</f>
        <v>0</v>
      </c>
      <c r="AJ22" s="75">
        <f>PXIL!Q22</f>
        <v>0</v>
      </c>
      <c r="AK22" s="75">
        <f>RTM_IEX!K22</f>
        <v>9.6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2.1082160225236755</v>
      </c>
      <c r="F23">
        <f>GT_Spot!S23</f>
        <v>0</v>
      </c>
      <c r="G23">
        <f>PPCL_NG!S23</f>
        <v>49.39</v>
      </c>
      <c r="H23">
        <f>PPCL_Spot!S23</f>
        <v>0</v>
      </c>
      <c r="I23">
        <f>Bawana_NG!S23</f>
        <v>27.999999999999996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0.69958430099820845</v>
      </c>
      <c r="AD23">
        <f t="shared" si="1"/>
        <v>78.798631721525467</v>
      </c>
      <c r="AE23">
        <f>'IDT-1'!E23</f>
        <v>0</v>
      </c>
      <c r="AF23" s="26"/>
      <c r="AG23">
        <f t="shared" si="2"/>
        <v>78.798631721525467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2.1082160225236755</v>
      </c>
      <c r="F24">
        <f>GT_Spot!S24</f>
        <v>0</v>
      </c>
      <c r="G24">
        <f>PPCL_NG!S24</f>
        <v>49.39</v>
      </c>
      <c r="H24">
        <f>PPCL_Spot!S24</f>
        <v>0</v>
      </c>
      <c r="I24">
        <f>Bawana_NG!S24</f>
        <v>27.999999999999996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0.69958430099820845</v>
      </c>
      <c r="AD24">
        <f t="shared" si="1"/>
        <v>78.798631721525467</v>
      </c>
      <c r="AE24">
        <f>'IDT-1'!E24</f>
        <v>0</v>
      </c>
      <c r="AF24" s="26"/>
      <c r="AG24">
        <f t="shared" si="2"/>
        <v>78.798631721525467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2.1082160225236755</v>
      </c>
      <c r="F25">
        <f>GT_Spot!S25</f>
        <v>0</v>
      </c>
      <c r="G25">
        <f>PPCL_NG!S25</f>
        <v>49.39</v>
      </c>
      <c r="H25">
        <f>PPCL_Spot!S25</f>
        <v>0</v>
      </c>
      <c r="I25">
        <f>Bawana_NG!S25</f>
        <v>27.998720818676045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0.96591686986841718</v>
      </c>
      <c r="AD25">
        <f t="shared" si="1"/>
        <v>48.531019971331311</v>
      </c>
      <c r="AE25">
        <f>'IDT-1'!E25</f>
        <v>0</v>
      </c>
      <c r="AF25" s="26"/>
      <c r="AG25">
        <f t="shared" si="2"/>
        <v>48.531019971331311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-30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2.1082160225236755</v>
      </c>
      <c r="F26">
        <f>GT_Spot!S26</f>
        <v>0</v>
      </c>
      <c r="G26">
        <f>PPCL_NG!S26</f>
        <v>49.39</v>
      </c>
      <c r="H26">
        <f>PPCL_Spot!S26</f>
        <v>0</v>
      </c>
      <c r="I26">
        <f>Bawana_NG!S26</f>
        <v>27.998720818676045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0.69957304420255761</v>
      </c>
      <c r="AD26">
        <f t="shared" si="1"/>
        <v>78.797363796997175</v>
      </c>
      <c r="AE26">
        <f>'IDT-1'!E26</f>
        <v>0</v>
      </c>
      <c r="AF26" s="26"/>
      <c r="AG26">
        <f t="shared" si="2"/>
        <v>78.797363796997175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2.1082160225236755</v>
      </c>
      <c r="F27">
        <f>GT_Spot!S27</f>
        <v>0</v>
      </c>
      <c r="G27">
        <f>PPCL_NG!S27</f>
        <v>49.9969698806133</v>
      </c>
      <c r="H27">
        <f>PPCL_Spot!S27</f>
        <v>0</v>
      </c>
      <c r="I27">
        <f>Bawana_NG!S27</f>
        <v>28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0.78940563594760538</v>
      </c>
      <c r="AD27">
        <f t="shared" si="1"/>
        <v>88.915780267189362</v>
      </c>
      <c r="AE27">
        <f>'IDT-1'!E27</f>
        <v>0</v>
      </c>
      <c r="AF27" s="26"/>
      <c r="AG27">
        <f t="shared" si="2"/>
        <v>88.915780267189362</v>
      </c>
      <c r="AI27" s="75">
        <f>PXIL!K27</f>
        <v>0</v>
      </c>
      <c r="AJ27" s="75">
        <f>PXIL!Q27</f>
        <v>0</v>
      </c>
      <c r="AK27" s="75">
        <f>RTM_IEX!K27</f>
        <v>9.6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2.1082160225236755</v>
      </c>
      <c r="F28">
        <f>GT_Spot!S28</f>
        <v>0</v>
      </c>
      <c r="G28">
        <f>PPCL_NG!S28</f>
        <v>49.39</v>
      </c>
      <c r="H28">
        <f>PPCL_Spot!S28</f>
        <v>0</v>
      </c>
      <c r="I28">
        <f>Bawana_NG!S28</f>
        <v>28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0.69958430099820845</v>
      </c>
      <c r="AD28">
        <f t="shared" si="1"/>
        <v>78.798631721525467</v>
      </c>
      <c r="AE28">
        <f>'IDT-1'!E28</f>
        <v>0</v>
      </c>
      <c r="AF28" s="26"/>
      <c r="AG28">
        <f t="shared" si="2"/>
        <v>78.798631721525467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2.1082160225236755</v>
      </c>
      <c r="F29">
        <f>GT_Spot!S29</f>
        <v>0</v>
      </c>
      <c r="G29">
        <f>PPCL_NG!S29</f>
        <v>49.39</v>
      </c>
      <c r="H29">
        <f>PPCL_Spot!S29</f>
        <v>0</v>
      </c>
      <c r="I29">
        <f>Bawana_NG!S29</f>
        <v>28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0.69958430099820845</v>
      </c>
      <c r="AD29">
        <f t="shared" si="1"/>
        <v>78.798631721525467</v>
      </c>
      <c r="AE29">
        <f>'IDT-1'!E29</f>
        <v>0</v>
      </c>
      <c r="AF29" s="26"/>
      <c r="AG29">
        <f t="shared" si="2"/>
        <v>78.798631721525467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2.1082160225236755</v>
      </c>
      <c r="F30">
        <f>GT_Spot!S30</f>
        <v>0</v>
      </c>
      <c r="G30">
        <f>PPCL_NG!S30</f>
        <v>49.39</v>
      </c>
      <c r="H30">
        <f>PPCL_Spot!S30</f>
        <v>0</v>
      </c>
      <c r="I30">
        <f>Bawana_NG!S30</f>
        <v>28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0.92153748905309141</v>
      </c>
      <c r="AD30">
        <f t="shared" si="1"/>
        <v>53.576678533470584</v>
      </c>
      <c r="AE30">
        <f>'IDT-1'!E30</f>
        <v>0</v>
      </c>
      <c r="AF30" s="26"/>
      <c r="AG30">
        <f t="shared" si="2"/>
        <v>53.576678533470584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-25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2.1082160225236755</v>
      </c>
      <c r="F31">
        <f>GT_Spot!S31</f>
        <v>0</v>
      </c>
      <c r="G31">
        <f>PPCL_NG!S31</f>
        <v>49.39</v>
      </c>
      <c r="H31">
        <f>PPCL_Spot!S31</f>
        <v>0</v>
      </c>
      <c r="I31">
        <f>Bawana_NG!S31</f>
        <v>27.999999999999996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0.69958430099820845</v>
      </c>
      <c r="AD31">
        <f t="shared" si="1"/>
        <v>78.798631721525467</v>
      </c>
      <c r="AE31">
        <f>'IDT-1'!E31</f>
        <v>0</v>
      </c>
      <c r="AF31" s="26"/>
      <c r="AG31">
        <f t="shared" si="2"/>
        <v>78.798631721525467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2.1082160225236755</v>
      </c>
      <c r="F32">
        <f>GT_Spot!S32</f>
        <v>0</v>
      </c>
      <c r="G32">
        <f>PPCL_NG!S32</f>
        <v>49.39</v>
      </c>
      <c r="H32">
        <f>PPCL_Spot!S32</f>
        <v>0</v>
      </c>
      <c r="I32">
        <f>Bawana_NG!S32</f>
        <v>27.999999999999996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0.69958430099820845</v>
      </c>
      <c r="AD32">
        <f t="shared" si="1"/>
        <v>78.798631721525467</v>
      </c>
      <c r="AE32">
        <f>'IDT-1'!E32</f>
        <v>0</v>
      </c>
      <c r="AF32" s="26"/>
      <c r="AG32">
        <f t="shared" si="2"/>
        <v>78.798631721525467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2.1082160225236755</v>
      </c>
      <c r="F33">
        <f>GT_Spot!S33</f>
        <v>0</v>
      </c>
      <c r="G33">
        <f>PPCL_NG!S33</f>
        <v>49.9969698806133</v>
      </c>
      <c r="H33">
        <f>PPCL_Spot!S33</f>
        <v>0</v>
      </c>
      <c r="I33">
        <f>Bawana_NG!S33</f>
        <v>27.999999999999996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0.87388563594760538</v>
      </c>
      <c r="AD33">
        <f t="shared" si="1"/>
        <v>98.431300267189371</v>
      </c>
      <c r="AE33">
        <f>'IDT-1'!E33</f>
        <v>0</v>
      </c>
      <c r="AF33" s="26"/>
      <c r="AG33">
        <f t="shared" si="2"/>
        <v>98.431300267189371</v>
      </c>
      <c r="AI33" s="75">
        <f>PXIL!K33</f>
        <v>0</v>
      </c>
      <c r="AJ33" s="75">
        <f>PXIL!Q33</f>
        <v>0</v>
      </c>
      <c r="AK33" s="75">
        <f>RTM_IEX!K33</f>
        <v>19.2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2.1082160225236755</v>
      </c>
      <c r="F34">
        <f>GT_Spot!S34</f>
        <v>0</v>
      </c>
      <c r="G34">
        <f>PPCL_NG!S34</f>
        <v>49.39</v>
      </c>
      <c r="H34">
        <f>PPCL_Spot!S34</f>
        <v>0</v>
      </c>
      <c r="I34">
        <f>Bawana_NG!S34</f>
        <v>27.999999999999996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0.69958430099820845</v>
      </c>
      <c r="AD34">
        <f t="shared" si="1"/>
        <v>78.798631721525467</v>
      </c>
      <c r="AE34">
        <f>'IDT-1'!E34</f>
        <v>0</v>
      </c>
      <c r="AF34" s="26"/>
      <c r="AG34">
        <f t="shared" si="2"/>
        <v>78.798631721525467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2.1089571841344892</v>
      </c>
      <c r="F35">
        <f>GT_Spot!S35</f>
        <v>0</v>
      </c>
      <c r="G35">
        <f>PPCL_NG!S35</f>
        <v>49.39</v>
      </c>
      <c r="H35">
        <f>PPCL_Spot!S35</f>
        <v>0</v>
      </c>
      <c r="I35">
        <f>Bawana_NG!S35</f>
        <v>31.027199999999997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-40</v>
      </c>
      <c r="AA35" s="117">
        <f>STOA!K35</f>
        <v>120.97</v>
      </c>
      <c r="AB35" s="117">
        <f>-STOA!Q35</f>
        <v>0</v>
      </c>
      <c r="AC35">
        <f t="shared" si="0"/>
        <v>2.722969573050892</v>
      </c>
      <c r="AD35">
        <f t="shared" si="1"/>
        <v>95.7731876110836</v>
      </c>
      <c r="AE35">
        <f>'IDT-1'!E35</f>
        <v>0</v>
      </c>
      <c r="AF35" s="26"/>
      <c r="AG35">
        <f t="shared" si="2"/>
        <v>95.7731876110836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-65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2.1089571841344892</v>
      </c>
      <c r="F36">
        <f>GT_Spot!S36</f>
        <v>0</v>
      </c>
      <c r="G36">
        <f>PPCL_NG!S36</f>
        <v>49.39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-40</v>
      </c>
      <c r="AA36" s="117">
        <f>STOA!K36</f>
        <v>120.97</v>
      </c>
      <c r="AB36" s="117">
        <f>-STOA!Q36</f>
        <v>0</v>
      </c>
      <c r="AC36">
        <f t="shared" si="0"/>
        <v>2.2528144745521028</v>
      </c>
      <c r="AD36">
        <f t="shared" si="1"/>
        <v>133.21614270958236</v>
      </c>
      <c r="AE36">
        <f>'IDT-1'!E36</f>
        <v>0</v>
      </c>
      <c r="AF36" s="26"/>
      <c r="AG36">
        <f t="shared" si="2"/>
        <v>133.21614270958236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2.1089571841344892</v>
      </c>
      <c r="F37">
        <f>GT_Spot!S37</f>
        <v>0</v>
      </c>
      <c r="G37">
        <f>PPCL_NG!S37</f>
        <v>49.39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-40</v>
      </c>
      <c r="AA37" s="117">
        <f>STOA!K37</f>
        <v>120.97</v>
      </c>
      <c r="AB37" s="117">
        <f>-STOA!Q37</f>
        <v>0</v>
      </c>
      <c r="AC37">
        <f t="shared" si="0"/>
        <v>2.2528144745521028</v>
      </c>
      <c r="AD37">
        <f t="shared" si="1"/>
        <v>133.21614270958239</v>
      </c>
      <c r="AE37">
        <f>'IDT-1'!E37</f>
        <v>0</v>
      </c>
      <c r="AF37" s="26"/>
      <c r="AG37">
        <f t="shared" si="2"/>
        <v>133.21614270958239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-20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2.1089571841344892</v>
      </c>
      <c r="F38">
        <f>GT_Spot!S38</f>
        <v>0</v>
      </c>
      <c r="G38">
        <f>PPCL_NG!S38</f>
        <v>49.39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-40</v>
      </c>
      <c r="AA38" s="117">
        <f>STOA!K38</f>
        <v>120.97</v>
      </c>
      <c r="AB38" s="117">
        <f>-STOA!Q38</f>
        <v>0</v>
      </c>
      <c r="AC38">
        <f t="shared" si="0"/>
        <v>2.2528144745521028</v>
      </c>
      <c r="AD38">
        <f t="shared" si="1"/>
        <v>133.21614270958239</v>
      </c>
      <c r="AE38">
        <f>'IDT-1'!E38</f>
        <v>0</v>
      </c>
      <c r="AF38" s="26"/>
      <c r="AG38">
        <f t="shared" si="2"/>
        <v>133.21614270958239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-20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2.0925663251904387</v>
      </c>
      <c r="F39">
        <f>GT_Spot!S39</f>
        <v>0</v>
      </c>
      <c r="G39">
        <f>PPCL_NG!S39</f>
        <v>49.9969698806133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-40</v>
      </c>
      <c r="AA39" s="117">
        <f>STOA!K39</f>
        <v>120.97</v>
      </c>
      <c r="AB39" s="117">
        <f>-STOA!Q39</f>
        <v>0</v>
      </c>
      <c r="AC39">
        <f t="shared" si="0"/>
        <v>2.2580115699427923</v>
      </c>
      <c r="AD39">
        <f t="shared" si="1"/>
        <v>133.80152463586094</v>
      </c>
      <c r="AE39">
        <f>'IDT-1'!E39</f>
        <v>0</v>
      </c>
      <c r="AF39" s="26"/>
      <c r="AG39">
        <f t="shared" si="2"/>
        <v>133.80152463586094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-20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2.0925663251904387</v>
      </c>
      <c r="F40">
        <f>GT_Spot!S40</f>
        <v>0</v>
      </c>
      <c r="G40">
        <f>PPCL_NG!S40</f>
        <v>49.39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-40</v>
      </c>
      <c r="AA40" s="117">
        <f>STOA!K40</f>
        <v>120.97</v>
      </c>
      <c r="AB40" s="117">
        <f>-STOA!Q40</f>
        <v>0</v>
      </c>
      <c r="AC40">
        <f t="shared" si="0"/>
        <v>2.6521859734921844</v>
      </c>
      <c r="AD40">
        <f t="shared" si="1"/>
        <v>87.800380351698266</v>
      </c>
      <c r="AE40">
        <f>'IDT-1'!E40</f>
        <v>0</v>
      </c>
      <c r="AF40" s="26"/>
      <c r="AG40">
        <f t="shared" si="2"/>
        <v>87.800380351698266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-65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2.0925663251904387</v>
      </c>
      <c r="F41">
        <f>GT_Spot!S41</f>
        <v>0</v>
      </c>
      <c r="G41">
        <f>PPCL_NG!S41</f>
        <v>49.39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-40</v>
      </c>
      <c r="AA41" s="117">
        <f>STOA!K41</f>
        <v>120.97</v>
      </c>
      <c r="AB41" s="117">
        <f>-STOA!Q41</f>
        <v>0</v>
      </c>
      <c r="AC41">
        <f t="shared" si="0"/>
        <v>2.2526702349933951</v>
      </c>
      <c r="AD41">
        <f t="shared" si="1"/>
        <v>133.19989609019706</v>
      </c>
      <c r="AE41">
        <f>'IDT-1'!E41</f>
        <v>0</v>
      </c>
      <c r="AF41" s="26"/>
      <c r="AG41">
        <f t="shared" si="2"/>
        <v>133.19989609019706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2.0925663251904387</v>
      </c>
      <c r="F42">
        <f>GT_Spot!S42</f>
        <v>0</v>
      </c>
      <c r="G42">
        <f>PPCL_NG!S42</f>
        <v>49.39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-40</v>
      </c>
      <c r="AA42" s="117">
        <f>STOA!K42</f>
        <v>120.97</v>
      </c>
      <c r="AB42" s="117">
        <f>-STOA!Q42</f>
        <v>0</v>
      </c>
      <c r="AC42">
        <f t="shared" si="0"/>
        <v>2.2526702349933951</v>
      </c>
      <c r="AD42">
        <f t="shared" si="1"/>
        <v>133.19989609019706</v>
      </c>
      <c r="AE42">
        <f>'IDT-1'!E42</f>
        <v>0</v>
      </c>
      <c r="AF42" s="26"/>
      <c r="AG42">
        <f t="shared" si="2"/>
        <v>133.19989609019706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-20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2.0925663251904387</v>
      </c>
      <c r="F43">
        <f>GT_Spot!S43</f>
        <v>0</v>
      </c>
      <c r="G43">
        <f>PPCL_NG!S43</f>
        <v>49.39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-40</v>
      </c>
      <c r="AA43" s="117">
        <f>STOA!K43</f>
        <v>120.97</v>
      </c>
      <c r="AB43" s="117">
        <f>-STOA!Q43</f>
        <v>0</v>
      </c>
      <c r="AC43">
        <f t="shared" si="0"/>
        <v>2.2526702349933951</v>
      </c>
      <c r="AD43">
        <f t="shared" si="1"/>
        <v>133.19989609019706</v>
      </c>
      <c r="AE43">
        <f>'IDT-1'!E43</f>
        <v>0</v>
      </c>
      <c r="AF43" s="26"/>
      <c r="AG43">
        <f t="shared" si="2"/>
        <v>133.19989609019706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2.0925663251904387</v>
      </c>
      <c r="F44">
        <f>GT_Spot!S44</f>
        <v>0</v>
      </c>
      <c r="G44">
        <f>PPCL_NG!S44</f>
        <v>49.39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-40</v>
      </c>
      <c r="AA44" s="117">
        <f>STOA!K44</f>
        <v>120.97</v>
      </c>
      <c r="AB44" s="117">
        <f>-STOA!Q44</f>
        <v>0</v>
      </c>
      <c r="AC44">
        <f t="shared" si="0"/>
        <v>2.2526702349933951</v>
      </c>
      <c r="AD44">
        <f t="shared" si="1"/>
        <v>133.19989609019706</v>
      </c>
      <c r="AE44">
        <f>'IDT-1'!E44</f>
        <v>0</v>
      </c>
      <c r="AF44" s="26"/>
      <c r="AG44">
        <f t="shared" si="2"/>
        <v>133.19989609019706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-20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2.0925663251904387</v>
      </c>
      <c r="F45">
        <f>GT_Spot!S45</f>
        <v>0</v>
      </c>
      <c r="G45">
        <f>PPCL_NG!S45</f>
        <v>49.39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-40</v>
      </c>
      <c r="AA45" s="117">
        <f>STOA!K45</f>
        <v>120.97</v>
      </c>
      <c r="AB45" s="117">
        <f>-STOA!Q45</f>
        <v>0</v>
      </c>
      <c r="AC45">
        <f t="shared" si="0"/>
        <v>2.6521859734921844</v>
      </c>
      <c r="AD45">
        <f t="shared" si="1"/>
        <v>87.800380351698266</v>
      </c>
      <c r="AE45">
        <f>'IDT-1'!E45</f>
        <v>0</v>
      </c>
      <c r="AF45" s="26"/>
      <c r="AG45">
        <f t="shared" si="2"/>
        <v>87.800380351698266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-65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2.0925663251904387</v>
      </c>
      <c r="F46">
        <f>GT_Spot!S46</f>
        <v>0</v>
      </c>
      <c r="G46">
        <f>PPCL_NG!S46</f>
        <v>49.9969698806133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-40</v>
      </c>
      <c r="AA46" s="117">
        <f>STOA!K46</f>
        <v>120.97</v>
      </c>
      <c r="AB46" s="117">
        <f>-STOA!Q46</f>
        <v>0</v>
      </c>
      <c r="AC46">
        <f t="shared" si="0"/>
        <v>2.0804490194988858</v>
      </c>
      <c r="AD46">
        <f t="shared" si="1"/>
        <v>153.97908718630487</v>
      </c>
      <c r="AE46">
        <f>'IDT-1'!E46</f>
        <v>0</v>
      </c>
      <c r="AF46" s="26"/>
      <c r="AG46">
        <f t="shared" si="2"/>
        <v>153.97908718630487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2.0925663251904387</v>
      </c>
      <c r="F47">
        <f>GT_Spot!S47</f>
        <v>0</v>
      </c>
      <c r="G47">
        <f>PPCL_NG!S47</f>
        <v>49.9969698806133</v>
      </c>
      <c r="H47">
        <f>PPCL_Spot!S47</f>
        <v>0</v>
      </c>
      <c r="I47">
        <f>Bawana_NG!S47</f>
        <v>28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0.74702791861107287</v>
      </c>
      <c r="AD47">
        <f t="shared" si="1"/>
        <v>84.142508287192669</v>
      </c>
      <c r="AE47">
        <f>'IDT-1'!E47</f>
        <v>0</v>
      </c>
      <c r="AF47" s="26"/>
      <c r="AG47">
        <f t="shared" si="2"/>
        <v>84.142508287192669</v>
      </c>
      <c r="AI47" s="75">
        <f>PXIL!K47</f>
        <v>0</v>
      </c>
      <c r="AJ47" s="75">
        <f>PXIL!Q47</f>
        <v>0</v>
      </c>
      <c r="AK47" s="75">
        <f>RTM_IEX!K47</f>
        <v>4.8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2.0925663251904387</v>
      </c>
      <c r="F48">
        <f>GT_Spot!S48</f>
        <v>0</v>
      </c>
      <c r="G48">
        <f>PPCL_NG!S48</f>
        <v>49.9969698806133</v>
      </c>
      <c r="H48">
        <f>PPCL_Spot!S48</f>
        <v>0</v>
      </c>
      <c r="I48">
        <f>Bawana_NG!S48</f>
        <v>28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0.74702791861107287</v>
      </c>
      <c r="AD48">
        <f t="shared" si="1"/>
        <v>84.142508287192669</v>
      </c>
      <c r="AE48">
        <f>'IDT-1'!E48</f>
        <v>0</v>
      </c>
      <c r="AF48" s="26"/>
      <c r="AG48">
        <f t="shared" si="2"/>
        <v>84.142508287192669</v>
      </c>
      <c r="AI48" s="75">
        <f>PXIL!K48</f>
        <v>0</v>
      </c>
      <c r="AJ48" s="75">
        <f>PXIL!Q48</f>
        <v>0</v>
      </c>
      <c r="AK48" s="75">
        <f>RTM_IEX!K48</f>
        <v>4.8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2.0925663251904387</v>
      </c>
      <c r="F49">
        <f>GT_Spot!S49</f>
        <v>0</v>
      </c>
      <c r="G49">
        <f>PPCL_NG!S49</f>
        <v>49.9969698806133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0.70302791861107305</v>
      </c>
      <c r="AD49">
        <f t="shared" si="1"/>
        <v>79.186508287192666</v>
      </c>
      <c r="AE49">
        <f>'IDT-1'!E49</f>
        <v>0</v>
      </c>
      <c r="AF49" s="26"/>
      <c r="AG49">
        <f t="shared" si="2"/>
        <v>79.186508287192666</v>
      </c>
      <c r="AI49" s="75">
        <f>PXIL!K49</f>
        <v>0</v>
      </c>
      <c r="AJ49" s="75">
        <f>PXIL!Q49</f>
        <v>0</v>
      </c>
      <c r="AK49" s="75">
        <f>RTM_IEX!K49</f>
        <v>4.8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2.0925663251904387</v>
      </c>
      <c r="F50">
        <f>GT_Spot!S50</f>
        <v>0</v>
      </c>
      <c r="G50">
        <f>PPCL_NG!S50</f>
        <v>48.48</v>
      </c>
      <c r="H50">
        <f>PPCL_Spot!S50</f>
        <v>0</v>
      </c>
      <c r="I50">
        <f>Bawana_NG!S50</f>
        <v>28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0.73367858366167593</v>
      </c>
      <c r="AD50">
        <f t="shared" si="1"/>
        <v>82.638887741528762</v>
      </c>
      <c r="AE50">
        <f>'IDT-1'!E50</f>
        <v>0</v>
      </c>
      <c r="AF50" s="26"/>
      <c r="AG50">
        <f t="shared" si="2"/>
        <v>82.638887741528762</v>
      </c>
      <c r="AI50" s="75">
        <f>PXIL!K50</f>
        <v>0</v>
      </c>
      <c r="AJ50" s="75">
        <f>PXIL!Q50</f>
        <v>0</v>
      </c>
      <c r="AK50" s="75">
        <f>RTM_IEX!K50</f>
        <v>4.8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2.0925663251904387</v>
      </c>
      <c r="F51">
        <f>GT_Spot!S51</f>
        <v>0</v>
      </c>
      <c r="G51">
        <f>PPCL_NG!S51</f>
        <v>50.3</v>
      </c>
      <c r="H51">
        <f>PPCL_Spot!S51</f>
        <v>0</v>
      </c>
      <c r="I51">
        <f>Bawana_NG!S51</f>
        <v>28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1.087614583661676</v>
      </c>
      <c r="AD51">
        <f t="shared" si="1"/>
        <v>122.50495174152877</v>
      </c>
      <c r="AE51">
        <f>'IDT-1'!E51</f>
        <v>0</v>
      </c>
      <c r="AF51" s="26"/>
      <c r="AG51">
        <f t="shared" si="2"/>
        <v>122.50495174152877</v>
      </c>
      <c r="AI51" s="75">
        <f>PXIL!K51</f>
        <v>0</v>
      </c>
      <c r="AJ51" s="75">
        <f>PXIL!Q51</f>
        <v>0</v>
      </c>
      <c r="AK51" s="75">
        <f>RTM_IEX!K51</f>
        <v>43.2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2.0925663251904387</v>
      </c>
      <c r="F52">
        <f>GT_Spot!S52</f>
        <v>0</v>
      </c>
      <c r="G52">
        <f>PPCL_NG!S52</f>
        <v>49.39</v>
      </c>
      <c r="H52">
        <f>PPCL_Spot!S52</f>
        <v>0</v>
      </c>
      <c r="I52">
        <f>Bawana_NG!S52</f>
        <v>27.999999999999996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0.74168658366167595</v>
      </c>
      <c r="AD52">
        <f t="shared" si="1"/>
        <v>83.540879741528755</v>
      </c>
      <c r="AE52">
        <f>'IDT-1'!E52</f>
        <v>0</v>
      </c>
      <c r="AF52" s="26"/>
      <c r="AG52">
        <f t="shared" si="2"/>
        <v>83.540879741528755</v>
      </c>
      <c r="AI52" s="75">
        <f>PXIL!K52</f>
        <v>0</v>
      </c>
      <c r="AJ52" s="75">
        <f>PXIL!Q52</f>
        <v>0</v>
      </c>
      <c r="AK52" s="75">
        <f>RTM_IEX!K52</f>
        <v>4.8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2.0925663251904387</v>
      </c>
      <c r="F53">
        <f>GT_Spot!S53</f>
        <v>0</v>
      </c>
      <c r="G53">
        <f>PPCL_NG!S53</f>
        <v>49.39</v>
      </c>
      <c r="H53">
        <f>PPCL_Spot!S53</f>
        <v>0</v>
      </c>
      <c r="I53">
        <f>Bawana_NG!S53</f>
        <v>27.999999999999996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0.74168658366167595</v>
      </c>
      <c r="AD53">
        <f t="shared" si="1"/>
        <v>83.540879741528755</v>
      </c>
      <c r="AE53">
        <f>'IDT-1'!E53</f>
        <v>0</v>
      </c>
      <c r="AF53" s="26"/>
      <c r="AG53">
        <f t="shared" si="2"/>
        <v>83.540879741528755</v>
      </c>
      <c r="AI53" s="75">
        <f>PXIL!K53</f>
        <v>0</v>
      </c>
      <c r="AJ53" s="75">
        <f>PXIL!Q53</f>
        <v>0</v>
      </c>
      <c r="AK53" s="75">
        <f>RTM_IEX!K53</f>
        <v>4.8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2.0925663251904387</v>
      </c>
      <c r="F54">
        <f>GT_Spot!S54</f>
        <v>0</v>
      </c>
      <c r="G54">
        <f>PPCL_NG!S54</f>
        <v>49.39</v>
      </c>
      <c r="H54">
        <f>PPCL_Spot!S54</f>
        <v>0</v>
      </c>
      <c r="I54">
        <f>Bawana_NG!S54</f>
        <v>27.999999999999996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0.74168658366167595</v>
      </c>
      <c r="AD54">
        <f t="shared" si="1"/>
        <v>83.540879741528755</v>
      </c>
      <c r="AE54">
        <f>'IDT-1'!E54</f>
        <v>0</v>
      </c>
      <c r="AF54" s="26"/>
      <c r="AG54">
        <f t="shared" si="2"/>
        <v>83.540879741528755</v>
      </c>
      <c r="AI54" s="75">
        <f>PXIL!K54</f>
        <v>0</v>
      </c>
      <c r="AJ54" s="75">
        <f>PXIL!Q54</f>
        <v>0</v>
      </c>
      <c r="AK54" s="75">
        <f>RTM_IEX!K54</f>
        <v>4.8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2.0925663251904387</v>
      </c>
      <c r="F55">
        <f>GT_Spot!S55</f>
        <v>0</v>
      </c>
      <c r="G55">
        <f>PPCL_NG!S55</f>
        <v>49.39</v>
      </c>
      <c r="H55">
        <f>PPCL_Spot!S55</f>
        <v>0</v>
      </c>
      <c r="I55">
        <f>Bawana_NG!S55</f>
        <v>27.999999999999996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0.74168658366167595</v>
      </c>
      <c r="AD55">
        <f t="shared" si="1"/>
        <v>83.540879741528755</v>
      </c>
      <c r="AE55">
        <f>'IDT-1'!E55</f>
        <v>0</v>
      </c>
      <c r="AF55" s="26"/>
      <c r="AG55">
        <f t="shared" si="2"/>
        <v>83.540879741528755</v>
      </c>
      <c r="AI55" s="75">
        <f>PXIL!K55</f>
        <v>0</v>
      </c>
      <c r="AJ55" s="75">
        <f>PXIL!Q55</f>
        <v>0</v>
      </c>
      <c r="AK55" s="75">
        <f>RTM_IEX!K55</f>
        <v>4.8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2.0925663251904387</v>
      </c>
      <c r="F56">
        <f>GT_Spot!S56</f>
        <v>0</v>
      </c>
      <c r="G56">
        <f>PPCL_NG!S56</f>
        <v>49.39</v>
      </c>
      <c r="H56">
        <f>PPCL_Spot!S56</f>
        <v>0</v>
      </c>
      <c r="I56">
        <f>Bawana_NG!S56</f>
        <v>28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1.0796065836616759</v>
      </c>
      <c r="AD56">
        <f t="shared" si="1"/>
        <v>121.60295974152878</v>
      </c>
      <c r="AE56">
        <f>'IDT-1'!E56</f>
        <v>0</v>
      </c>
      <c r="AF56" s="26"/>
      <c r="AG56">
        <f t="shared" si="2"/>
        <v>121.60295974152878</v>
      </c>
      <c r="AI56" s="75">
        <f>PXIL!K56</f>
        <v>0</v>
      </c>
      <c r="AJ56" s="75">
        <f>PXIL!Q56</f>
        <v>0</v>
      </c>
      <c r="AK56" s="75">
        <f>RTM_IEX!K56</f>
        <v>43.2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2.0925663251904387</v>
      </c>
      <c r="F57">
        <f>GT_Spot!S57</f>
        <v>0</v>
      </c>
      <c r="G57">
        <f>PPCL_NG!S57</f>
        <v>48.48</v>
      </c>
      <c r="H57">
        <f>PPCL_Spot!S57</f>
        <v>0</v>
      </c>
      <c r="I57">
        <f>Bawana_NG!S57</f>
        <v>28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0.73367858366167593</v>
      </c>
      <c r="AD57">
        <f t="shared" si="1"/>
        <v>82.638887741528762</v>
      </c>
      <c r="AE57">
        <f>'IDT-1'!E57</f>
        <v>0</v>
      </c>
      <c r="AF57" s="26"/>
      <c r="AG57">
        <f t="shared" si="2"/>
        <v>82.638887741528762</v>
      </c>
      <c r="AI57" s="75">
        <f>PXIL!K57</f>
        <v>0</v>
      </c>
      <c r="AJ57" s="75">
        <f>PXIL!Q57</f>
        <v>0</v>
      </c>
      <c r="AK57" s="75">
        <f>RTM_IEX!K57</f>
        <v>4.8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2.0925663251904387</v>
      </c>
      <c r="F58">
        <f>GT_Spot!S58</f>
        <v>0</v>
      </c>
      <c r="G58">
        <f>PPCL_NG!S58</f>
        <v>50.3</v>
      </c>
      <c r="H58">
        <f>PPCL_Spot!S58</f>
        <v>0</v>
      </c>
      <c r="I58">
        <f>Bawana_NG!S58</f>
        <v>28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0.74969458366167596</v>
      </c>
      <c r="AD58">
        <f t="shared" si="1"/>
        <v>84.442871741528762</v>
      </c>
      <c r="AE58">
        <f>'IDT-1'!E58</f>
        <v>0</v>
      </c>
      <c r="AF58" s="26"/>
      <c r="AG58">
        <f t="shared" si="2"/>
        <v>84.442871741528762</v>
      </c>
      <c r="AI58" s="75">
        <f>PXIL!K58</f>
        <v>0</v>
      </c>
      <c r="AJ58" s="75">
        <f>PXIL!Q58</f>
        <v>0</v>
      </c>
      <c r="AK58" s="75">
        <f>RTM_IEX!K58</f>
        <v>4.8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2.0925663251904387</v>
      </c>
      <c r="F59">
        <f>GT_Spot!S59</f>
        <v>0</v>
      </c>
      <c r="G59">
        <f>PPCL_NG!S59</f>
        <v>49.09</v>
      </c>
      <c r="H59">
        <f>PPCL_Spot!S59</f>
        <v>0</v>
      </c>
      <c r="I59">
        <f>Bawana_NG!S59</f>
        <v>28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0.73904658366167597</v>
      </c>
      <c r="AD59">
        <f t="shared" si="1"/>
        <v>83.243519741528758</v>
      </c>
      <c r="AE59">
        <f>'IDT-1'!E59</f>
        <v>0</v>
      </c>
      <c r="AF59" s="26"/>
      <c r="AG59">
        <f t="shared" si="2"/>
        <v>83.243519741528758</v>
      </c>
      <c r="AI59" s="75">
        <f>PXIL!K59</f>
        <v>0</v>
      </c>
      <c r="AJ59" s="75">
        <f>PXIL!Q59</f>
        <v>0</v>
      </c>
      <c r="AK59" s="75">
        <f>RTM_IEX!K59</f>
        <v>4.8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2.0925663251904387</v>
      </c>
      <c r="F60">
        <f>GT_Spot!S60</f>
        <v>0</v>
      </c>
      <c r="G60">
        <f>PPCL_NG!S60</f>
        <v>49.09</v>
      </c>
      <c r="H60">
        <f>PPCL_Spot!S60</f>
        <v>0</v>
      </c>
      <c r="I60">
        <f>Bawana_NG!S60</f>
        <v>28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0.73904658366167597</v>
      </c>
      <c r="AD60">
        <f t="shared" si="1"/>
        <v>83.243519741528758</v>
      </c>
      <c r="AE60">
        <f>'IDT-1'!E60</f>
        <v>0</v>
      </c>
      <c r="AF60" s="26"/>
      <c r="AG60">
        <f t="shared" si="2"/>
        <v>83.243519741528758</v>
      </c>
      <c r="AI60" s="75">
        <f>PXIL!K60</f>
        <v>0</v>
      </c>
      <c r="AJ60" s="75">
        <f>PXIL!Q60</f>
        <v>0</v>
      </c>
      <c r="AK60" s="75">
        <f>RTM_IEX!K60</f>
        <v>4.8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2.0925663251904387</v>
      </c>
      <c r="F61">
        <f>GT_Spot!S61</f>
        <v>0</v>
      </c>
      <c r="G61">
        <f>PPCL_NG!S61</f>
        <v>49.09</v>
      </c>
      <c r="H61">
        <f>PPCL_Spot!S61</f>
        <v>0</v>
      </c>
      <c r="I61">
        <f>Bawana_NG!S61</f>
        <v>28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1.0347265836616759</v>
      </c>
      <c r="AD61">
        <f t="shared" si="1"/>
        <v>116.54783974152876</v>
      </c>
      <c r="AE61">
        <f>'IDT-1'!E61</f>
        <v>0</v>
      </c>
      <c r="AF61" s="26"/>
      <c r="AG61">
        <f t="shared" si="2"/>
        <v>116.54783974152876</v>
      </c>
      <c r="AI61" s="75">
        <f>PXIL!K61</f>
        <v>0</v>
      </c>
      <c r="AJ61" s="75">
        <f>PXIL!Q61</f>
        <v>0</v>
      </c>
      <c r="AK61" s="75">
        <f>RTM_IEX!K61</f>
        <v>38.4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2.0925663251904387</v>
      </c>
      <c r="F62">
        <f>GT_Spot!S62</f>
        <v>0</v>
      </c>
      <c r="G62">
        <f>PPCL_NG!S62</f>
        <v>49.09</v>
      </c>
      <c r="H62">
        <f>PPCL_Spot!S62</f>
        <v>0</v>
      </c>
      <c r="I62">
        <f>Bawana_NG!S62</f>
        <v>28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0.71370258366167594</v>
      </c>
      <c r="AD62">
        <f t="shared" si="1"/>
        <v>80.388863741528766</v>
      </c>
      <c r="AE62">
        <f>'IDT-1'!E62</f>
        <v>0</v>
      </c>
      <c r="AF62" s="26"/>
      <c r="AG62">
        <f t="shared" si="2"/>
        <v>80.388863741528766</v>
      </c>
      <c r="AI62" s="75">
        <f>PXIL!K62</f>
        <v>0</v>
      </c>
      <c r="AJ62" s="75">
        <f>PXIL!Q62</f>
        <v>0</v>
      </c>
      <c r="AK62" s="75">
        <f>RTM_IEX!K62</f>
        <v>1.92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2.0925663251904387</v>
      </c>
      <c r="F63">
        <f>GT_Spot!S63</f>
        <v>0</v>
      </c>
      <c r="G63">
        <f>PPCL_NG!S63</f>
        <v>49.09</v>
      </c>
      <c r="H63">
        <f>PPCL_Spot!S63</f>
        <v>0</v>
      </c>
      <c r="I63">
        <f>Bawana_NG!S63</f>
        <v>28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0.71370258366167594</v>
      </c>
      <c r="AD63">
        <f t="shared" si="1"/>
        <v>80.388863741528766</v>
      </c>
      <c r="AE63">
        <f>'IDT-1'!E63</f>
        <v>0</v>
      </c>
      <c r="AF63" s="26"/>
      <c r="AG63">
        <f t="shared" si="2"/>
        <v>80.388863741528766</v>
      </c>
      <c r="AI63" s="75">
        <f>PXIL!K63</f>
        <v>0</v>
      </c>
      <c r="AJ63" s="75">
        <f>PXIL!Q63</f>
        <v>0</v>
      </c>
      <c r="AK63" s="75">
        <f>RTM_IEX!K63</f>
        <v>1.92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2.0925663251904387</v>
      </c>
      <c r="F64">
        <f>GT_Spot!S64</f>
        <v>0</v>
      </c>
      <c r="G64">
        <f>PPCL_NG!S64</f>
        <v>48.176970001886673</v>
      </c>
      <c r="H64">
        <f>PPCL_Spot!S64</f>
        <v>0</v>
      </c>
      <c r="I64">
        <f>Bawana_NG!S64</f>
        <v>27.999999999999996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1.0266919196782784</v>
      </c>
      <c r="AD64">
        <f t="shared" si="1"/>
        <v>115.64284440739883</v>
      </c>
      <c r="AE64">
        <f>'IDT-1'!E64</f>
        <v>0</v>
      </c>
      <c r="AF64" s="26"/>
      <c r="AG64">
        <f t="shared" si="2"/>
        <v>115.64284440739883</v>
      </c>
      <c r="AI64" s="75">
        <f>PXIL!K64</f>
        <v>0</v>
      </c>
      <c r="AJ64" s="75">
        <f>PXIL!Q64</f>
        <v>0</v>
      </c>
      <c r="AK64" s="75">
        <f>RTM_IEX!K64</f>
        <v>38.4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2.0925663251904387</v>
      </c>
      <c r="F65">
        <f>GT_Spot!S65</f>
        <v>0</v>
      </c>
      <c r="G65">
        <f>PPCL_NG!S65</f>
        <v>49.9969698806133</v>
      </c>
      <c r="H65">
        <f>PPCL_Spot!S65</f>
        <v>0</v>
      </c>
      <c r="I65">
        <f>Bawana_NG!S65</f>
        <v>27.999999999999996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0.72168391861107295</v>
      </c>
      <c r="AD65">
        <f t="shared" si="1"/>
        <v>81.287852287192663</v>
      </c>
      <c r="AE65">
        <f>'IDT-1'!E65</f>
        <v>0</v>
      </c>
      <c r="AF65" s="26"/>
      <c r="AG65">
        <f t="shared" si="2"/>
        <v>81.287852287192663</v>
      </c>
      <c r="AI65" s="75">
        <f>PXIL!K65</f>
        <v>0</v>
      </c>
      <c r="AJ65" s="75">
        <f>PXIL!Q65</f>
        <v>0</v>
      </c>
      <c r="AK65" s="75">
        <f>RTM_IEX!K65</f>
        <v>1.92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2.0925663251904387</v>
      </c>
      <c r="F66">
        <f>GT_Spot!S66</f>
        <v>0</v>
      </c>
      <c r="G66">
        <f>PPCL_NG!S66</f>
        <v>49.09</v>
      </c>
      <c r="H66">
        <f>PPCL_Spot!S66</f>
        <v>0</v>
      </c>
      <c r="I66">
        <f>Bawana_NG!S66</f>
        <v>27.999999999999996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0.71370258366167594</v>
      </c>
      <c r="AD66">
        <f t="shared" si="1"/>
        <v>80.388863741528766</v>
      </c>
      <c r="AE66">
        <f>'IDT-1'!E66</f>
        <v>0</v>
      </c>
      <c r="AF66" s="26"/>
      <c r="AG66">
        <f t="shared" si="2"/>
        <v>80.388863741528766</v>
      </c>
      <c r="AI66" s="75">
        <f>PXIL!K66</f>
        <v>0</v>
      </c>
      <c r="AJ66" s="75">
        <f>PXIL!Q66</f>
        <v>0</v>
      </c>
      <c r="AK66" s="75">
        <f>RTM_IEX!K66</f>
        <v>1.92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2.0925663251904387</v>
      </c>
      <c r="F67">
        <f>GT_Spot!S67</f>
        <v>0</v>
      </c>
      <c r="G67">
        <f>PPCL_NG!S67</f>
        <v>49.09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-40</v>
      </c>
      <c r="AA67" s="117">
        <f>STOA!K67</f>
        <v>120.97</v>
      </c>
      <c r="AB67" s="117">
        <f>-STOA!Q67</f>
        <v>0</v>
      </c>
      <c r="AC67">
        <f t="shared" si="0"/>
        <v>2.3388115102153484</v>
      </c>
      <c r="AD67">
        <f t="shared" si="1"/>
        <v>122.81375481497508</v>
      </c>
      <c r="AE67">
        <f>'IDT-1'!E67</f>
        <v>0</v>
      </c>
      <c r="AF67" s="26"/>
      <c r="AG67">
        <f t="shared" si="2"/>
        <v>122.81375481497508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-30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2.0925663251904387</v>
      </c>
      <c r="F68">
        <f>GT_Spot!S68</f>
        <v>0</v>
      </c>
      <c r="G68">
        <f>PPCL_NG!S68</f>
        <v>49.09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-40</v>
      </c>
      <c r="AA68" s="117">
        <f>STOA!K68</f>
        <v>120.97</v>
      </c>
      <c r="AB68" s="117">
        <f>-STOA!Q68</f>
        <v>0</v>
      </c>
      <c r="AC68">
        <f t="shared" ref="AC68:AC98" si="3">SUMIF(B68:AB68,"&gt;0")*$AC$2-SUMIF(B68:AB68,"&lt;0")*($AC$2/(1-$AC$2))+SUMIF(AI68:AN68,"&gt;0")*$AC$2-SUMIF(AI68:AN68,"&lt;0")*($AC$2/(1-$AC$2))</f>
        <v>2.4275927854373016</v>
      </c>
      <c r="AD68">
        <f t="shared" ref="AD68:AD98" si="4">SUM(B68:AB68,AI68:AR68)-AC68</f>
        <v>112.72497353975314</v>
      </c>
      <c r="AE68">
        <f>'IDT-1'!E68</f>
        <v>0</v>
      </c>
      <c r="AF68" s="26"/>
      <c r="AG68">
        <f t="shared" ref="AG68:AG98" si="5">SUM(AD68:AF68)</f>
        <v>112.72497353975314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-40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2.0925663251904387</v>
      </c>
      <c r="F69">
        <f>GT_Spot!S69</f>
        <v>0</v>
      </c>
      <c r="G69">
        <f>PPCL_NG!S69</f>
        <v>49.09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-40</v>
      </c>
      <c r="AA69" s="117">
        <f>STOA!K69</f>
        <v>120.97</v>
      </c>
      <c r="AB69" s="117">
        <f>-STOA!Q69</f>
        <v>0</v>
      </c>
      <c r="AC69">
        <f t="shared" si="3"/>
        <v>2.4275927854373016</v>
      </c>
      <c r="AD69">
        <f t="shared" si="4"/>
        <v>112.72497353975314</v>
      </c>
      <c r="AE69">
        <f>'IDT-1'!E69</f>
        <v>0</v>
      </c>
      <c r="AF69" s="26"/>
      <c r="AG69">
        <f t="shared" si="5"/>
        <v>112.72497353975314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-40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2.0925663251904387</v>
      </c>
      <c r="F70">
        <f>GT_Spot!S70</f>
        <v>0</v>
      </c>
      <c r="G70">
        <f>PPCL_NG!S70</f>
        <v>49.09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-40</v>
      </c>
      <c r="AA70" s="117">
        <f>STOA!K70</f>
        <v>120.97</v>
      </c>
      <c r="AB70" s="117">
        <f>-STOA!Q70</f>
        <v>0</v>
      </c>
      <c r="AC70">
        <f t="shared" si="3"/>
        <v>2.4275927854373016</v>
      </c>
      <c r="AD70">
        <f t="shared" si="4"/>
        <v>112.72497353975314</v>
      </c>
      <c r="AE70">
        <f>'IDT-1'!E70</f>
        <v>0</v>
      </c>
      <c r="AF70" s="26"/>
      <c r="AG70">
        <f t="shared" si="5"/>
        <v>112.72497353975314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-40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2.0925663251904387</v>
      </c>
      <c r="F71">
        <f>GT_Spot!S71</f>
        <v>0</v>
      </c>
      <c r="G71">
        <f>PPCL_NG!S71</f>
        <v>48.176970001886673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-40</v>
      </c>
      <c r="AA71" s="117">
        <f>STOA!K71</f>
        <v>120.97</v>
      </c>
      <c r="AB71" s="117">
        <f>-STOA!Q71</f>
        <v>0</v>
      </c>
      <c r="AC71">
        <f t="shared" si="3"/>
        <v>2.6859019471197634</v>
      </c>
      <c r="AD71">
        <f t="shared" si="4"/>
        <v>81.553634379957344</v>
      </c>
      <c r="AE71">
        <f>'IDT-1'!E71</f>
        <v>0</v>
      </c>
      <c r="AF71" s="26"/>
      <c r="AG71">
        <f t="shared" si="5"/>
        <v>81.553634379957344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-70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2.0925663251904387</v>
      </c>
      <c r="F72">
        <f>GT_Spot!S72</f>
        <v>0</v>
      </c>
      <c r="G72">
        <f>PPCL_NG!S72</f>
        <v>49.9969698806133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-40</v>
      </c>
      <c r="AA72" s="117">
        <f>STOA!K72</f>
        <v>120.97</v>
      </c>
      <c r="AB72" s="117">
        <f>-STOA!Q72</f>
        <v>0</v>
      </c>
      <c r="AC72">
        <f t="shared" si="3"/>
        <v>2.3467928451647455</v>
      </c>
      <c r="AD72">
        <f t="shared" si="4"/>
        <v>123.712743360639</v>
      </c>
      <c r="AE72">
        <f>'IDT-1'!E72</f>
        <v>0</v>
      </c>
      <c r="AF72" s="26"/>
      <c r="AG72">
        <f t="shared" si="5"/>
        <v>123.712743360639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-30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2.0925663251904387</v>
      </c>
      <c r="F73">
        <f>GT_Spot!S73</f>
        <v>0</v>
      </c>
      <c r="G73">
        <f>PPCL_NG!S73</f>
        <v>49.09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-40</v>
      </c>
      <c r="AA73" s="117">
        <f>STOA!K73</f>
        <v>120.97</v>
      </c>
      <c r="AB73" s="117">
        <f>-STOA!Q73</f>
        <v>0</v>
      </c>
      <c r="AC73">
        <f t="shared" si="3"/>
        <v>2.3388115102153484</v>
      </c>
      <c r="AD73">
        <f t="shared" si="4"/>
        <v>122.81375481497508</v>
      </c>
      <c r="AE73">
        <f>'IDT-1'!E73</f>
        <v>0</v>
      </c>
      <c r="AF73" s="26"/>
      <c r="AG73">
        <f t="shared" si="5"/>
        <v>122.81375481497508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-30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2.0925663251904387</v>
      </c>
      <c r="F74">
        <f>GT_Spot!S74</f>
        <v>0</v>
      </c>
      <c r="G74">
        <f>PPCL_NG!S74</f>
        <v>49.09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-40</v>
      </c>
      <c r="AA74" s="117">
        <f>STOA!K74</f>
        <v>120.97</v>
      </c>
      <c r="AB74" s="117">
        <f>-STOA!Q74</f>
        <v>0</v>
      </c>
      <c r="AC74">
        <f t="shared" si="3"/>
        <v>2.2500302349933952</v>
      </c>
      <c r="AD74">
        <f t="shared" si="4"/>
        <v>132.90253609019703</v>
      </c>
      <c r="AE74">
        <f>'IDT-1'!E74</f>
        <v>0</v>
      </c>
      <c r="AF74" s="26"/>
      <c r="AG74">
        <f t="shared" si="5"/>
        <v>132.90253609019703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-20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2.1089571841344892</v>
      </c>
      <c r="F75">
        <f>GT_Spot!S75</f>
        <v>0</v>
      </c>
      <c r="G75">
        <f>PPCL_NG!S75</f>
        <v>49.09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-40</v>
      </c>
      <c r="AA75" s="117">
        <f>STOA!K75</f>
        <v>120.97</v>
      </c>
      <c r="AB75" s="117">
        <f>-STOA!Q75</f>
        <v>0</v>
      </c>
      <c r="AC75">
        <f t="shared" si="3"/>
        <v>2.6052995754399157</v>
      </c>
      <c r="AD75">
        <f t="shared" si="4"/>
        <v>92.563657608694569</v>
      </c>
      <c r="AE75">
        <f>'IDT-1'!E75</f>
        <v>0</v>
      </c>
      <c r="AF75" s="26"/>
      <c r="AG75">
        <f t="shared" si="5"/>
        <v>92.563657608694569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-60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2.1089571841344892</v>
      </c>
      <c r="F76">
        <f>GT_Spot!S76</f>
        <v>0</v>
      </c>
      <c r="G76">
        <f>PPCL_NG!S76</f>
        <v>49.09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-40</v>
      </c>
      <c r="AA76" s="117">
        <f>STOA!K76</f>
        <v>120.97</v>
      </c>
      <c r="AB76" s="117">
        <f>-STOA!Q76</f>
        <v>0</v>
      </c>
      <c r="AC76">
        <f t="shared" si="3"/>
        <v>2.2501744745521028</v>
      </c>
      <c r="AD76">
        <f t="shared" si="4"/>
        <v>132.91878270958239</v>
      </c>
      <c r="AE76">
        <f>'IDT-1'!E76</f>
        <v>0</v>
      </c>
      <c r="AF76" s="26"/>
      <c r="AG76">
        <f t="shared" si="5"/>
        <v>132.91878270958239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-20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2.1658483949285139</v>
      </c>
      <c r="F77">
        <f>GT_Spot!S77</f>
        <v>0</v>
      </c>
      <c r="G77">
        <f>PPCL_NG!S77</f>
        <v>49.09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-40</v>
      </c>
      <c r="AA77" s="117">
        <f>STOA!K77</f>
        <v>120.97</v>
      </c>
      <c r="AB77" s="117">
        <f>-STOA!Q77</f>
        <v>0</v>
      </c>
      <c r="AC77">
        <f t="shared" si="3"/>
        <v>2.2062844795961132</v>
      </c>
      <c r="AD77">
        <f t="shared" si="4"/>
        <v>138.01956391533238</v>
      </c>
      <c r="AE77">
        <f>'IDT-1'!E77</f>
        <v>0</v>
      </c>
      <c r="AF77" s="26"/>
      <c r="AG77">
        <f t="shared" si="5"/>
        <v>138.01956391533238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-15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2.1097383328837336</v>
      </c>
      <c r="F78">
        <f>GT_Spot!S78</f>
        <v>0</v>
      </c>
      <c r="G78">
        <f>PPCL_NG!S78</f>
        <v>49.09</v>
      </c>
      <c r="H78">
        <f>PPCL_Spot!S78</f>
        <v>0</v>
      </c>
      <c r="I78">
        <f>Bawana_NG!S78</f>
        <v>27.63600000000001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-40</v>
      </c>
      <c r="AA78" s="117">
        <f>STOA!K78</f>
        <v>120.97</v>
      </c>
      <c r="AB78" s="117">
        <f>-STOA!Q78</f>
        <v>0</v>
      </c>
      <c r="AC78">
        <f t="shared" si="3"/>
        <v>2.2021968734391431</v>
      </c>
      <c r="AD78">
        <f t="shared" si="4"/>
        <v>147.60354145944461</v>
      </c>
      <c r="AE78">
        <f>'IDT-1'!E78</f>
        <v>0</v>
      </c>
      <c r="AF78" s="26"/>
      <c r="AG78">
        <f t="shared" si="5"/>
        <v>147.60354145944461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2.1097383328837336</v>
      </c>
      <c r="F79">
        <f>GT_Spot!S79</f>
        <v>0</v>
      </c>
      <c r="G79">
        <f>PPCL_NG!S79</f>
        <v>49.09</v>
      </c>
      <c r="H79">
        <f>PPCL_Spot!S79</f>
        <v>0</v>
      </c>
      <c r="I79">
        <f>Bawana_NG!S79</f>
        <v>31.027199999999997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0.74049305732937687</v>
      </c>
      <c r="AD79">
        <f t="shared" si="4"/>
        <v>83.406445275554361</v>
      </c>
      <c r="AE79">
        <f>'IDT-1'!E79</f>
        <v>0</v>
      </c>
      <c r="AF79" s="26"/>
      <c r="AG79">
        <f t="shared" si="5"/>
        <v>83.406445275554361</v>
      </c>
      <c r="AI79" s="75">
        <f>PXIL!K79</f>
        <v>0</v>
      </c>
      <c r="AJ79" s="75">
        <f>PXIL!Q79</f>
        <v>0</v>
      </c>
      <c r="AK79" s="75">
        <f>RTM_IEX!K79</f>
        <v>1.92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2.1097383328837336</v>
      </c>
      <c r="F80">
        <f>GT_Spot!S80</f>
        <v>0</v>
      </c>
      <c r="G80">
        <f>PPCL_NG!S80</f>
        <v>49.09</v>
      </c>
      <c r="H80">
        <f>PPCL_Spot!S80</f>
        <v>0</v>
      </c>
      <c r="I80">
        <f>Bawana_NG!S80</f>
        <v>27.999999999999996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0.71385369732937698</v>
      </c>
      <c r="AD80">
        <f t="shared" si="4"/>
        <v>80.405884635554358</v>
      </c>
      <c r="AE80">
        <f>'IDT-1'!E80</f>
        <v>0</v>
      </c>
      <c r="AF80" s="26"/>
      <c r="AG80">
        <f t="shared" si="5"/>
        <v>80.405884635554358</v>
      </c>
      <c r="AI80" s="75">
        <f>PXIL!K80</f>
        <v>0</v>
      </c>
      <c r="AJ80" s="75">
        <f>PXIL!Q80</f>
        <v>0</v>
      </c>
      <c r="AK80" s="75">
        <f>RTM_IEX!K80</f>
        <v>1.92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2.1097383328837336</v>
      </c>
      <c r="F81">
        <f>GT_Spot!S81</f>
        <v>0</v>
      </c>
      <c r="G81">
        <f>PPCL_NG!S81</f>
        <v>48.48</v>
      </c>
      <c r="H81">
        <f>PPCL_Spot!S81</f>
        <v>0</v>
      </c>
      <c r="I81">
        <f>Bawana_NG!S81</f>
        <v>27.999999999999996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0.94502969732937681</v>
      </c>
      <c r="AD81">
        <f t="shared" si="4"/>
        <v>106.44470863555435</v>
      </c>
      <c r="AE81">
        <f>'IDT-1'!E81</f>
        <v>0</v>
      </c>
      <c r="AF81" s="26"/>
      <c r="AG81">
        <f t="shared" si="5"/>
        <v>106.44470863555435</v>
      </c>
      <c r="AI81" s="75">
        <f>PXIL!K81</f>
        <v>0</v>
      </c>
      <c r="AJ81" s="75">
        <f>PXIL!Q81</f>
        <v>0</v>
      </c>
      <c r="AK81" s="75">
        <f>RTM_IEX!K81</f>
        <v>28.8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2.1097383328837336</v>
      </c>
      <c r="F82">
        <f>GT_Spot!S82</f>
        <v>0</v>
      </c>
      <c r="G82">
        <f>PPCL_NG!S82</f>
        <v>49.69</v>
      </c>
      <c r="H82">
        <f>PPCL_Spot!S82</f>
        <v>0</v>
      </c>
      <c r="I82">
        <f>Bawana_NG!S82</f>
        <v>27.999999999999996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0.95567769732937691</v>
      </c>
      <c r="AD82">
        <f t="shared" si="4"/>
        <v>107.64406063555435</v>
      </c>
      <c r="AE82">
        <f>'IDT-1'!E82</f>
        <v>0</v>
      </c>
      <c r="AF82" s="26"/>
      <c r="AG82">
        <f t="shared" si="5"/>
        <v>107.64406063555435</v>
      </c>
      <c r="AI82" s="75">
        <f>PXIL!K82</f>
        <v>0</v>
      </c>
      <c r="AJ82" s="75">
        <f>PXIL!Q82</f>
        <v>0</v>
      </c>
      <c r="AK82" s="75">
        <f>RTM_IEX!K82</f>
        <v>28.8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2.1097383328837336</v>
      </c>
      <c r="F83">
        <f>GT_Spot!S83</f>
        <v>0</v>
      </c>
      <c r="G83">
        <f>PPCL_NG!S83</f>
        <v>49.09</v>
      </c>
      <c r="H83">
        <f>PPCL_Spot!S83</f>
        <v>0</v>
      </c>
      <c r="I83">
        <f>Bawana_NG!S83</f>
        <v>31.027199999999997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1.0615170573293768</v>
      </c>
      <c r="AD83">
        <f t="shared" si="4"/>
        <v>119.56542127555434</v>
      </c>
      <c r="AE83">
        <f>'IDT-1'!E83</f>
        <v>0</v>
      </c>
      <c r="AF83" s="26"/>
      <c r="AG83">
        <f t="shared" si="5"/>
        <v>119.56542127555434</v>
      </c>
      <c r="AI83" s="75">
        <f>PXIL!K83</f>
        <v>0</v>
      </c>
      <c r="AJ83" s="75">
        <f>PXIL!Q83</f>
        <v>0</v>
      </c>
      <c r="AK83" s="75">
        <f>RTM_IEX!K83</f>
        <v>38.4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2.1097383328837336</v>
      </c>
      <c r="F84">
        <f>GT_Spot!S84</f>
        <v>0</v>
      </c>
      <c r="G84">
        <f>PPCL_NG!S84</f>
        <v>49.09</v>
      </c>
      <c r="H84">
        <f>PPCL_Spot!S84</f>
        <v>0</v>
      </c>
      <c r="I84">
        <f>Bawana_NG!S84</f>
        <v>26.344086021505376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0.69928165431862432</v>
      </c>
      <c r="AD84">
        <f t="shared" si="4"/>
        <v>78.764542700070493</v>
      </c>
      <c r="AE84">
        <f>'IDT-1'!E84</f>
        <v>0</v>
      </c>
      <c r="AF84" s="26"/>
      <c r="AG84">
        <f t="shared" si="5"/>
        <v>78.764542700070493</v>
      </c>
      <c r="AI84" s="75">
        <f>PXIL!K84</f>
        <v>0</v>
      </c>
      <c r="AJ84" s="75">
        <f>PXIL!Q84</f>
        <v>0</v>
      </c>
      <c r="AK84" s="75">
        <f>RTM_IEX!K84</f>
        <v>1.92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2.1097383328837336</v>
      </c>
      <c r="F85">
        <f>GT_Spot!S85</f>
        <v>0</v>
      </c>
      <c r="G85">
        <f>PPCL_NG!S85</f>
        <v>49.09</v>
      </c>
      <c r="H85">
        <f>PPCL_Spot!S85</f>
        <v>0</v>
      </c>
      <c r="I85">
        <f>Bawana_NG!S85</f>
        <v>27.999999999999996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0.71385369732937698</v>
      </c>
      <c r="AD85">
        <f t="shared" si="4"/>
        <v>80.405884635554358</v>
      </c>
      <c r="AE85">
        <f>'IDT-1'!E85</f>
        <v>0</v>
      </c>
      <c r="AF85" s="26"/>
      <c r="AG85">
        <f t="shared" si="5"/>
        <v>80.405884635554358</v>
      </c>
      <c r="AI85" s="75">
        <f>PXIL!K85</f>
        <v>0</v>
      </c>
      <c r="AJ85" s="75">
        <f>PXIL!Q85</f>
        <v>0</v>
      </c>
      <c r="AK85" s="75">
        <f>RTM_IEX!K85</f>
        <v>1.92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2.1097383328837336</v>
      </c>
      <c r="F86">
        <f>GT_Spot!S86</f>
        <v>0</v>
      </c>
      <c r="G86">
        <f>PPCL_NG!S86</f>
        <v>49.09</v>
      </c>
      <c r="H86">
        <f>PPCL_Spot!S86</f>
        <v>0</v>
      </c>
      <c r="I86">
        <f>Bawana_NG!S86</f>
        <v>31.027199999999997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0.89255705732937685</v>
      </c>
      <c r="AD86">
        <f t="shared" si="4"/>
        <v>100.53438127555435</v>
      </c>
      <c r="AE86">
        <f>'IDT-1'!E86</f>
        <v>0</v>
      </c>
      <c r="AF86" s="26"/>
      <c r="AG86">
        <f t="shared" si="5"/>
        <v>100.53438127555435</v>
      </c>
      <c r="AI86" s="75">
        <f>PXIL!K86</f>
        <v>0</v>
      </c>
      <c r="AJ86" s="75">
        <f>PXIL!Q86</f>
        <v>0</v>
      </c>
      <c r="AK86" s="75">
        <f>RTM_IEX!K86</f>
        <v>19.2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2.1097383328837336</v>
      </c>
      <c r="F87">
        <f>GT_Spot!S87</f>
        <v>0</v>
      </c>
      <c r="G87">
        <f>PPCL_NG!S87</f>
        <v>49.69</v>
      </c>
      <c r="H87">
        <f>PPCL_Spot!S87</f>
        <v>0</v>
      </c>
      <c r="I87">
        <f>Bawana_NG!S87</f>
        <v>28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0.87119769732937691</v>
      </c>
      <c r="AD87">
        <f t="shared" si="4"/>
        <v>98.128540635554359</v>
      </c>
      <c r="AE87">
        <f>'IDT-1'!E87</f>
        <v>0</v>
      </c>
      <c r="AF87" s="26"/>
      <c r="AG87">
        <f t="shared" si="5"/>
        <v>98.128540635554359</v>
      </c>
      <c r="AI87" s="75">
        <f>PXIL!K87</f>
        <v>0</v>
      </c>
      <c r="AJ87" s="75">
        <f>PXIL!Q87</f>
        <v>0</v>
      </c>
      <c r="AK87" s="75">
        <f>RTM_IEX!K87</f>
        <v>19.2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2.1097383328837336</v>
      </c>
      <c r="F88">
        <f>GT_Spot!S88</f>
        <v>0</v>
      </c>
      <c r="G88">
        <f>PPCL_NG!S88</f>
        <v>48.48</v>
      </c>
      <c r="H88">
        <f>PPCL_Spot!S88</f>
        <v>0</v>
      </c>
      <c r="I88">
        <f>Bawana_NG!S88</f>
        <v>28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0.81830969732937686</v>
      </c>
      <c r="AD88">
        <f t="shared" si="4"/>
        <v>92.171428635554363</v>
      </c>
      <c r="AE88">
        <f>'IDT-1'!E88</f>
        <v>0</v>
      </c>
      <c r="AF88" s="26"/>
      <c r="AG88">
        <f t="shared" si="5"/>
        <v>92.171428635554363</v>
      </c>
      <c r="AI88" s="75">
        <f>PXIL!K88</f>
        <v>0</v>
      </c>
      <c r="AJ88" s="75">
        <f>PXIL!Q88</f>
        <v>0</v>
      </c>
      <c r="AK88" s="75">
        <f>RTM_IEX!K88</f>
        <v>14.4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2.1097383328837336</v>
      </c>
      <c r="F89">
        <f>GT_Spot!S89</f>
        <v>0</v>
      </c>
      <c r="G89">
        <f>PPCL_NG!S89</f>
        <v>48.48</v>
      </c>
      <c r="H89">
        <f>PPCL_Spot!S89</f>
        <v>0</v>
      </c>
      <c r="I89">
        <f>Bawana_NG!S89</f>
        <v>28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1.0295096973293769</v>
      </c>
      <c r="AD89">
        <f t="shared" si="4"/>
        <v>115.96022863555437</v>
      </c>
      <c r="AE89">
        <f>'IDT-1'!E89</f>
        <v>0</v>
      </c>
      <c r="AF89" s="26"/>
      <c r="AG89">
        <f t="shared" si="5"/>
        <v>115.96022863555437</v>
      </c>
      <c r="AI89" s="75">
        <f>PXIL!K89</f>
        <v>0</v>
      </c>
      <c r="AJ89" s="75">
        <f>PXIL!Q89</f>
        <v>0</v>
      </c>
      <c r="AK89" s="75">
        <f>RTM_IEX!K89</f>
        <v>38.4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2.1097383328837336</v>
      </c>
      <c r="F90">
        <f>GT_Spot!S90</f>
        <v>0</v>
      </c>
      <c r="G90">
        <f>PPCL_NG!S90</f>
        <v>48.48</v>
      </c>
      <c r="H90">
        <f>PPCL_Spot!S90</f>
        <v>0</v>
      </c>
      <c r="I90">
        <f>Bawana_NG!S90</f>
        <v>28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0.70848569732937694</v>
      </c>
      <c r="AD90">
        <f t="shared" si="4"/>
        <v>79.801252635554363</v>
      </c>
      <c r="AE90">
        <f>'IDT-1'!E90</f>
        <v>0</v>
      </c>
      <c r="AF90" s="26"/>
      <c r="AG90">
        <f t="shared" si="5"/>
        <v>79.801252635554363</v>
      </c>
      <c r="AI90" s="75">
        <f>PXIL!K90</f>
        <v>0</v>
      </c>
      <c r="AJ90" s="75">
        <f>PXIL!Q90</f>
        <v>0</v>
      </c>
      <c r="AK90" s="75">
        <f>RTM_IEX!K90</f>
        <v>1.92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2.1097383328837336</v>
      </c>
      <c r="F91">
        <f>GT_Spot!S91</f>
        <v>0</v>
      </c>
      <c r="G91">
        <f>PPCL_NG!S91</f>
        <v>48.48</v>
      </c>
      <c r="H91">
        <f>PPCL_Spot!S91</f>
        <v>0</v>
      </c>
      <c r="I91">
        <f>Bawana_NG!S91</f>
        <v>28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0.70848569732937694</v>
      </c>
      <c r="AD91">
        <f t="shared" si="4"/>
        <v>79.801252635554363</v>
      </c>
      <c r="AE91">
        <f>'IDT-1'!E91</f>
        <v>0</v>
      </c>
      <c r="AF91" s="26"/>
      <c r="AG91">
        <f t="shared" si="5"/>
        <v>79.801252635554363</v>
      </c>
      <c r="AI91" s="75">
        <f>PXIL!K91</f>
        <v>0</v>
      </c>
      <c r="AJ91" s="75">
        <f>PXIL!Q91</f>
        <v>0</v>
      </c>
      <c r="AK91" s="75">
        <f>RTM_IEX!K91</f>
        <v>1.92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2.1097383328837336</v>
      </c>
      <c r="F92">
        <f>GT_Spot!S92</f>
        <v>0</v>
      </c>
      <c r="G92">
        <f>PPCL_NG!S92</f>
        <v>48.48</v>
      </c>
      <c r="H92">
        <f>PPCL_Spot!S92</f>
        <v>0</v>
      </c>
      <c r="I92">
        <f>Bawana_NG!S92</f>
        <v>28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0.81830969732937686</v>
      </c>
      <c r="AD92">
        <f t="shared" si="4"/>
        <v>92.171428635554363</v>
      </c>
      <c r="AE92">
        <f>'IDT-1'!E92</f>
        <v>0</v>
      </c>
      <c r="AF92" s="26"/>
      <c r="AG92">
        <f t="shared" si="5"/>
        <v>92.171428635554363</v>
      </c>
      <c r="AI92" s="75">
        <f>PXIL!K92</f>
        <v>0</v>
      </c>
      <c r="AJ92" s="75">
        <f>PXIL!Q92</f>
        <v>0</v>
      </c>
      <c r="AK92" s="75">
        <f>RTM_IEX!K92</f>
        <v>14.4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2.1097383328837336</v>
      </c>
      <c r="F93">
        <f>GT_Spot!S93</f>
        <v>0</v>
      </c>
      <c r="G93">
        <f>PPCL_NG!S93</f>
        <v>49.69</v>
      </c>
      <c r="H93">
        <f>PPCL_Spot!S93</f>
        <v>0</v>
      </c>
      <c r="I93">
        <f>Bawana_NG!S93</f>
        <v>28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0.82895769732937685</v>
      </c>
      <c r="AD93">
        <f t="shared" si="4"/>
        <v>93.370780635554368</v>
      </c>
      <c r="AE93">
        <f>'IDT-1'!E93</f>
        <v>0</v>
      </c>
      <c r="AF93" s="26"/>
      <c r="AG93">
        <f t="shared" si="5"/>
        <v>93.370780635554368</v>
      </c>
      <c r="AI93" s="75">
        <f>PXIL!K93</f>
        <v>0</v>
      </c>
      <c r="AJ93" s="75">
        <f>PXIL!Q93</f>
        <v>0</v>
      </c>
      <c r="AK93" s="75">
        <f>RTM_IEX!K93</f>
        <v>14.4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2.1097383328837336</v>
      </c>
      <c r="F94">
        <f>GT_Spot!S94</f>
        <v>0</v>
      </c>
      <c r="G94">
        <f>PPCL_NG!S94</f>
        <v>48.48</v>
      </c>
      <c r="H94">
        <f>PPCL_Spot!S94</f>
        <v>0</v>
      </c>
      <c r="I94">
        <f>Bawana_NG!S94</f>
        <v>28.001292645768892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0.9450410726121431</v>
      </c>
      <c r="AD94">
        <f t="shared" si="4"/>
        <v>106.44598990604048</v>
      </c>
      <c r="AE94">
        <f>'IDT-1'!E94</f>
        <v>0</v>
      </c>
      <c r="AF94" s="26"/>
      <c r="AG94">
        <f t="shared" si="5"/>
        <v>106.44598990604048</v>
      </c>
      <c r="AI94" s="75">
        <f>PXIL!K94</f>
        <v>0</v>
      </c>
      <c r="AJ94" s="75">
        <f>PXIL!Q94</f>
        <v>0</v>
      </c>
      <c r="AK94" s="75">
        <f>RTM_IEX!K94</f>
        <v>28.8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2.1097383328837336</v>
      </c>
      <c r="F95">
        <f>GT_Spot!S95</f>
        <v>0</v>
      </c>
      <c r="G95">
        <f>PPCL_NG!S95</f>
        <v>48.48</v>
      </c>
      <c r="H95">
        <f>PPCL_Spot!S95</f>
        <v>0</v>
      </c>
      <c r="I95">
        <f>Bawana_NG!S95</f>
        <v>27.998720818676045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0.69157844053372608</v>
      </c>
      <c r="AD95">
        <f t="shared" si="4"/>
        <v>77.896880711026043</v>
      </c>
      <c r="AE95">
        <f>'IDT-1'!E95</f>
        <v>0</v>
      </c>
      <c r="AF95" s="26"/>
      <c r="AG95">
        <f t="shared" si="5"/>
        <v>77.896880711026043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2.1097383328837336</v>
      </c>
      <c r="F96">
        <f>GT_Spot!S96</f>
        <v>0</v>
      </c>
      <c r="G96">
        <f>PPCL_NG!S96</f>
        <v>48.48</v>
      </c>
      <c r="H96">
        <f>PPCL_Spot!S96</f>
        <v>0</v>
      </c>
      <c r="I96">
        <f>Bawana_NG!S96</f>
        <v>28.001292645768892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0.6916010726121431</v>
      </c>
      <c r="AD96">
        <f t="shared" si="4"/>
        <v>77.899429906040481</v>
      </c>
      <c r="AE96">
        <f>'IDT-1'!E96</f>
        <v>0</v>
      </c>
      <c r="AF96" s="26"/>
      <c r="AG96">
        <f t="shared" si="5"/>
        <v>77.899429906040481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2.1097383328837336</v>
      </c>
      <c r="F97">
        <f>GT_Spot!S97</f>
        <v>0</v>
      </c>
      <c r="G97">
        <f>PPCL_NG!S97</f>
        <v>48.48</v>
      </c>
      <c r="H97">
        <f>PPCL_Spot!S97</f>
        <v>0</v>
      </c>
      <c r="I97">
        <f>Bawana_NG!S97</f>
        <v>28.001292645768892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0.6916010726121431</v>
      </c>
      <c r="AD97">
        <f t="shared" si="4"/>
        <v>77.899429906040481</v>
      </c>
      <c r="AE97">
        <f>'IDT-1'!E97</f>
        <v>0</v>
      </c>
      <c r="AF97" s="26"/>
      <c r="AG97">
        <f t="shared" si="5"/>
        <v>77.899429906040481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2.1097383328837336</v>
      </c>
      <c r="F98">
        <f>GT_Spot!S98</f>
        <v>0</v>
      </c>
      <c r="G98">
        <f>PPCL_NG!S98</f>
        <v>48.48</v>
      </c>
      <c r="H98">
        <f>PPCL_Spot!S98</f>
        <v>0</v>
      </c>
      <c r="I98">
        <f>Bawana_NG!S98</f>
        <v>28.001292645768892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0.6916010726121431</v>
      </c>
      <c r="AD98">
        <f t="shared" si="4"/>
        <v>77.899429906040481</v>
      </c>
      <c r="AE98">
        <f>'IDT-1'!E98</f>
        <v>0</v>
      </c>
      <c r="AF98" s="26"/>
      <c r="AG98">
        <f t="shared" si="5"/>
        <v>77.899429906040481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5.0481331552698322E-2</v>
      </c>
      <c r="F99">
        <f t="shared" si="6"/>
        <v>0</v>
      </c>
      <c r="G99">
        <f t="shared" si="6"/>
        <v>1.1812816672323234</v>
      </c>
      <c r="H99">
        <f t="shared" si="6"/>
        <v>0</v>
      </c>
      <c r="I99">
        <f t="shared" si="6"/>
        <v>0.64496947882108424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-0.24</v>
      </c>
      <c r="AA99" s="117">
        <f t="shared" si="6"/>
        <v>0.72581999999999969</v>
      </c>
      <c r="AB99" s="117">
        <f t="shared" si="6"/>
        <v>0</v>
      </c>
      <c r="AC99">
        <f t="shared" si="6"/>
        <v>2.8234631100754568E-2</v>
      </c>
      <c r="AD99">
        <f t="shared" si="6"/>
        <v>2.2461178465053502</v>
      </c>
      <c r="AE99">
        <f t="shared" si="6"/>
        <v>0</v>
      </c>
      <c r="AG99">
        <f t="shared" si="6"/>
        <v>2.2461178465053502</v>
      </c>
      <c r="AI99">
        <f t="shared" si="6"/>
        <v>0</v>
      </c>
      <c r="AJ99">
        <f t="shared" si="6"/>
        <v>0</v>
      </c>
      <c r="AK99">
        <f t="shared" si="6"/>
        <v>0.1368</v>
      </c>
      <c r="AL99">
        <f t="shared" si="6"/>
        <v>-0.22500000000000001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44774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9.6999999999999993</v>
      </c>
      <c r="H3">
        <f>PPCL_Spot!R3</f>
        <v>0</v>
      </c>
      <c r="I3">
        <f>Bawana_NG!R3</f>
        <v>5.1512193750878339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</v>
      </c>
      <c r="AB3" s="117">
        <f>-STOA!R3</f>
        <v>0</v>
      </c>
      <c r="AC3">
        <f>SUMIF(B3:AB3,"&gt;0")*$AC$2-SUMIF(B3:AB3,"&lt;0")*($AC$2/(1-$AC$2))+SUMIF(AI3:AN3,"&gt;0")*$AC$2-SUMIF(AI3:AN3,"&lt;0")*($AC$2/(1-$AC$2))</f>
        <v>0.18982673050077295</v>
      </c>
      <c r="AD3">
        <f>SUM(B3:AB3,AI3:AR3)-AC3</f>
        <v>21.381392644587063</v>
      </c>
      <c r="AE3">
        <f>'IDT-1'!D3</f>
        <v>0</v>
      </c>
      <c r="AF3" s="26"/>
      <c r="AG3">
        <f>SUM(AD3:AF3)</f>
        <v>21.381392644587063</v>
      </c>
      <c r="AI3" s="75">
        <f>PXIL!L3</f>
        <v>0</v>
      </c>
      <c r="AJ3" s="75">
        <f>PXIL!R3</f>
        <v>0</v>
      </c>
      <c r="AK3" s="75">
        <f>RTM_IEX!L3</f>
        <v>1.92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9.6999999999999993</v>
      </c>
      <c r="H4">
        <f>PPCL_Spot!R4</f>
        <v>0</v>
      </c>
      <c r="I4">
        <f>Bawana_NG!R4</f>
        <v>5.8199999999999994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0.195712</v>
      </c>
      <c r="AD4">
        <f t="shared" ref="AD4:AD67" si="1">SUM(B4:AB4,AI4:AR4)-AC4</f>
        <v>22.044288000000002</v>
      </c>
      <c r="AE4">
        <f>'IDT-1'!D4</f>
        <v>0</v>
      </c>
      <c r="AF4" s="26"/>
      <c r="AG4">
        <f t="shared" ref="AG4:AG67" si="2">SUM(AD4:AF4)</f>
        <v>22.044288000000002</v>
      </c>
      <c r="AI4" s="75">
        <f>PXIL!L4</f>
        <v>0</v>
      </c>
      <c r="AJ4" s="75">
        <f>PXIL!R4</f>
        <v>0</v>
      </c>
      <c r="AK4" s="75">
        <f>RTM_IEX!L4</f>
        <v>1.92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9.6999999999999993</v>
      </c>
      <c r="H5">
        <f>PPCL_Spot!R5</f>
        <v>0</v>
      </c>
      <c r="I5">
        <f>Bawana_NG!R5</f>
        <v>5.8199999999999994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</v>
      </c>
      <c r="AB5" s="117">
        <f>-STOA!R5</f>
        <v>0</v>
      </c>
      <c r="AC5">
        <f t="shared" si="0"/>
        <v>0.18726400000000001</v>
      </c>
      <c r="AD5">
        <f t="shared" si="1"/>
        <v>21.092736000000002</v>
      </c>
      <c r="AE5">
        <f>'IDT-1'!D5</f>
        <v>0</v>
      </c>
      <c r="AF5" s="26"/>
      <c r="AG5">
        <f t="shared" si="2"/>
        <v>21.092736000000002</v>
      </c>
      <c r="AI5" s="75">
        <f>PXIL!L5</f>
        <v>0</v>
      </c>
      <c r="AJ5" s="75">
        <f>PXIL!R5</f>
        <v>0</v>
      </c>
      <c r="AK5" s="75">
        <f>RTM_IEX!L5</f>
        <v>0.96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9.6999999999999993</v>
      </c>
      <c r="H6">
        <f>PPCL_Spot!R6</f>
        <v>0</v>
      </c>
      <c r="I6">
        <f>Bawana_NG!R6</f>
        <v>5.8199999999999994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</v>
      </c>
      <c r="AB6" s="117">
        <f>-STOA!R6</f>
        <v>0</v>
      </c>
      <c r="AC6">
        <f t="shared" si="0"/>
        <v>0.18726400000000001</v>
      </c>
      <c r="AD6">
        <f t="shared" si="1"/>
        <v>21.092736000000002</v>
      </c>
      <c r="AE6">
        <f>'IDT-1'!D6</f>
        <v>0</v>
      </c>
      <c r="AF6" s="26"/>
      <c r="AG6">
        <f t="shared" si="2"/>
        <v>21.092736000000002</v>
      </c>
      <c r="AI6" s="75">
        <f>PXIL!L6</f>
        <v>0</v>
      </c>
      <c r="AJ6" s="75">
        <f>PXIL!R6</f>
        <v>0</v>
      </c>
      <c r="AK6" s="75">
        <f>RTM_IEX!L6</f>
        <v>0.96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9.8800000000000008</v>
      </c>
      <c r="H7">
        <f>PPCL_Spot!R7</f>
        <v>0</v>
      </c>
      <c r="I7">
        <f>Bawana_NG!R7</f>
        <v>5.8199999999999994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</v>
      </c>
      <c r="AB7" s="117">
        <f>-STOA!R7</f>
        <v>0</v>
      </c>
      <c r="AC7">
        <f t="shared" si="0"/>
        <v>0.23108800000000002</v>
      </c>
      <c r="AD7">
        <f t="shared" si="1"/>
        <v>26.028911999999998</v>
      </c>
      <c r="AE7">
        <f>'IDT-1'!D7</f>
        <v>0</v>
      </c>
      <c r="AF7" s="26"/>
      <c r="AG7">
        <f t="shared" si="2"/>
        <v>26.028911999999998</v>
      </c>
      <c r="AI7" s="75">
        <f>PXIL!L7</f>
        <v>0</v>
      </c>
      <c r="AJ7" s="75">
        <f>PXIL!R7</f>
        <v>0</v>
      </c>
      <c r="AK7" s="75">
        <f>RTM_IEX!L7</f>
        <v>5.76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9.8800000000000008</v>
      </c>
      <c r="H8">
        <f>PPCL_Spot!R8</f>
        <v>0</v>
      </c>
      <c r="I8">
        <f>Bawana_NG!R8</f>
        <v>5.8199999999999994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</v>
      </c>
      <c r="AB8" s="117">
        <f>-STOA!R8</f>
        <v>0</v>
      </c>
      <c r="AC8">
        <f t="shared" si="0"/>
        <v>0.1804</v>
      </c>
      <c r="AD8">
        <f t="shared" si="1"/>
        <v>20.319600000000001</v>
      </c>
      <c r="AE8">
        <f>'IDT-1'!D8</f>
        <v>0</v>
      </c>
      <c r="AF8" s="26"/>
      <c r="AG8">
        <f t="shared" si="2"/>
        <v>20.319600000000001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9.8800000000000008</v>
      </c>
      <c r="H9">
        <f>PPCL_Spot!R9</f>
        <v>0</v>
      </c>
      <c r="I9">
        <f>Bawana_NG!R9</f>
        <v>5.8199999999999994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</v>
      </c>
      <c r="AB9" s="117">
        <f>-STOA!R9</f>
        <v>0</v>
      </c>
      <c r="AC9">
        <f t="shared" si="0"/>
        <v>0.1804</v>
      </c>
      <c r="AD9">
        <f t="shared" si="1"/>
        <v>20.319600000000001</v>
      </c>
      <c r="AE9">
        <f>'IDT-1'!D9</f>
        <v>0</v>
      </c>
      <c r="AF9" s="26"/>
      <c r="AG9">
        <f t="shared" si="2"/>
        <v>20.319600000000001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9.8800000000000008</v>
      </c>
      <c r="H10">
        <f>PPCL_Spot!R10</f>
        <v>0</v>
      </c>
      <c r="I10">
        <f>Bawana_NG!R10</f>
        <v>5.8199999999999994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</v>
      </c>
      <c r="AB10" s="117">
        <f>-STOA!R10</f>
        <v>0</v>
      </c>
      <c r="AC10">
        <f t="shared" si="0"/>
        <v>0.1804</v>
      </c>
      <c r="AD10">
        <f t="shared" si="1"/>
        <v>20.319600000000001</v>
      </c>
      <c r="AE10">
        <f>'IDT-1'!D10</f>
        <v>0</v>
      </c>
      <c r="AF10" s="26"/>
      <c r="AG10">
        <f t="shared" si="2"/>
        <v>20.319600000000001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9.8800000000000008</v>
      </c>
      <c r="H11">
        <f>PPCL_Spot!R11</f>
        <v>0</v>
      </c>
      <c r="I11">
        <f>Bawana_NG!R11</f>
        <v>5.8197341130248068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</v>
      </c>
      <c r="AB11" s="117">
        <f>-STOA!R11</f>
        <v>0</v>
      </c>
      <c r="AC11">
        <f t="shared" si="0"/>
        <v>0.18039766019461831</v>
      </c>
      <c r="AD11">
        <f t="shared" si="1"/>
        <v>20.319336452830189</v>
      </c>
      <c r="AE11">
        <f>'IDT-1'!D11</f>
        <v>0</v>
      </c>
      <c r="AF11" s="26"/>
      <c r="AG11">
        <f t="shared" si="2"/>
        <v>20.319336452830189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9.8800000000000008</v>
      </c>
      <c r="H12">
        <f>PPCL_Spot!R12</f>
        <v>0</v>
      </c>
      <c r="I12">
        <f>Bawana_NG!R12</f>
        <v>5.8197341130248068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</v>
      </c>
      <c r="AB12" s="117">
        <f>-STOA!R12</f>
        <v>0</v>
      </c>
      <c r="AC12">
        <f t="shared" si="0"/>
        <v>0.18039766019461831</v>
      </c>
      <c r="AD12">
        <f t="shared" si="1"/>
        <v>20.319336452830189</v>
      </c>
      <c r="AE12">
        <f>'IDT-1'!D12</f>
        <v>0</v>
      </c>
      <c r="AF12" s="26"/>
      <c r="AG12">
        <f t="shared" si="2"/>
        <v>20.319336452830189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9.8800000000000008</v>
      </c>
      <c r="H13">
        <f>PPCL_Spot!R13</f>
        <v>0</v>
      </c>
      <c r="I13">
        <f>Bawana_NG!R13</f>
        <v>5.8202686856562487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</v>
      </c>
      <c r="AB13" s="117">
        <f>-STOA!R13</f>
        <v>0</v>
      </c>
      <c r="AC13">
        <f t="shared" si="0"/>
        <v>0.21419436443377499</v>
      </c>
      <c r="AD13">
        <f t="shared" si="1"/>
        <v>24.126074321222472</v>
      </c>
      <c r="AE13">
        <f>'IDT-1'!D13</f>
        <v>0</v>
      </c>
      <c r="AF13" s="26"/>
      <c r="AG13">
        <f t="shared" si="2"/>
        <v>24.126074321222472</v>
      </c>
      <c r="AI13" s="75">
        <f>PXIL!L13</f>
        <v>0</v>
      </c>
      <c r="AJ13" s="75">
        <f>PXIL!R13</f>
        <v>0</v>
      </c>
      <c r="AK13" s="75">
        <f>RTM_IEX!L13</f>
        <v>3.84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9.8800000000000008</v>
      </c>
      <c r="H14">
        <f>PPCL_Spot!R14</f>
        <v>0</v>
      </c>
      <c r="I14">
        <f>Bawana_NG!R14</f>
        <v>5.8202686856562487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</v>
      </c>
      <c r="AB14" s="117">
        <f>-STOA!R14</f>
        <v>0</v>
      </c>
      <c r="AC14">
        <f t="shared" si="0"/>
        <v>0.180402364433775</v>
      </c>
      <c r="AD14">
        <f t="shared" si="1"/>
        <v>20.319866321222474</v>
      </c>
      <c r="AE14">
        <f>'IDT-1'!D14</f>
        <v>0</v>
      </c>
      <c r="AF14" s="26"/>
      <c r="AG14">
        <f t="shared" si="2"/>
        <v>20.319866321222474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9.8800000000000008</v>
      </c>
      <c r="H15">
        <f>PPCL_Spot!R15</f>
        <v>0</v>
      </c>
      <c r="I15">
        <f>Bawana_NG!R15</f>
        <v>5.8202686856562487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</v>
      </c>
      <c r="AB15" s="117">
        <f>-STOA!R15</f>
        <v>0</v>
      </c>
      <c r="AC15">
        <f t="shared" si="0"/>
        <v>0.180402364433775</v>
      </c>
      <c r="AD15">
        <f t="shared" si="1"/>
        <v>20.319866321222474</v>
      </c>
      <c r="AE15">
        <f>'IDT-1'!D15</f>
        <v>0</v>
      </c>
      <c r="AF15" s="26"/>
      <c r="AG15">
        <f t="shared" si="2"/>
        <v>20.319866321222474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9.8800000000000008</v>
      </c>
      <c r="H16">
        <f>PPCL_Spot!R16</f>
        <v>0</v>
      </c>
      <c r="I16">
        <f>Bawana_NG!R16</f>
        <v>5.8202686856562487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</v>
      </c>
      <c r="AB16" s="117">
        <f>-STOA!R16</f>
        <v>0</v>
      </c>
      <c r="AC16">
        <f t="shared" si="0"/>
        <v>0.180402364433775</v>
      </c>
      <c r="AD16">
        <f t="shared" si="1"/>
        <v>20.319866321222474</v>
      </c>
      <c r="AE16">
        <f>'IDT-1'!D16</f>
        <v>0</v>
      </c>
      <c r="AF16" s="26"/>
      <c r="AG16">
        <f t="shared" si="2"/>
        <v>20.319866321222474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9.8800000000000008</v>
      </c>
      <c r="H17">
        <f>PPCL_Spot!R17</f>
        <v>0</v>
      </c>
      <c r="I17">
        <f>Bawana_NG!R17</f>
        <v>5.8202686856562487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</v>
      </c>
      <c r="AB17" s="117">
        <f>-STOA!R17</f>
        <v>0</v>
      </c>
      <c r="AC17">
        <f t="shared" si="0"/>
        <v>0.180402364433775</v>
      </c>
      <c r="AD17">
        <f t="shared" si="1"/>
        <v>20.319866321222474</v>
      </c>
      <c r="AE17">
        <f>'IDT-1'!D17</f>
        <v>0</v>
      </c>
      <c r="AF17" s="26"/>
      <c r="AG17">
        <f t="shared" si="2"/>
        <v>20.319866321222474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9.8800000000000008</v>
      </c>
      <c r="H18">
        <f>PPCL_Spot!R18</f>
        <v>0</v>
      </c>
      <c r="I18">
        <f>Bawana_NG!R18</f>
        <v>5.8202686856562487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</v>
      </c>
      <c r="AB18" s="117">
        <f>-STOA!R18</f>
        <v>0</v>
      </c>
      <c r="AC18">
        <f t="shared" si="0"/>
        <v>0.180402364433775</v>
      </c>
      <c r="AD18">
        <f t="shared" si="1"/>
        <v>20.319866321222474</v>
      </c>
      <c r="AE18">
        <f>'IDT-1'!D18</f>
        <v>0</v>
      </c>
      <c r="AF18" s="26"/>
      <c r="AG18">
        <f t="shared" si="2"/>
        <v>20.319866321222474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9.8800000000000008</v>
      </c>
      <c r="H19">
        <f>PPCL_Spot!R19</f>
        <v>0</v>
      </c>
      <c r="I19">
        <f>Bawana_NG!R19</f>
        <v>5.8199999999999994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</v>
      </c>
      <c r="AB19" s="117">
        <f>-STOA!R19</f>
        <v>0</v>
      </c>
      <c r="AC19">
        <f t="shared" si="0"/>
        <v>0.22264</v>
      </c>
      <c r="AD19">
        <f t="shared" si="1"/>
        <v>25.077360000000002</v>
      </c>
      <c r="AE19">
        <f>'IDT-1'!D19</f>
        <v>0</v>
      </c>
      <c r="AF19" s="26"/>
      <c r="AG19">
        <f t="shared" si="2"/>
        <v>25.077360000000002</v>
      </c>
      <c r="AI19" s="75">
        <f>PXIL!L19</f>
        <v>0</v>
      </c>
      <c r="AJ19" s="75">
        <f>PXIL!R19</f>
        <v>0</v>
      </c>
      <c r="AK19" s="75">
        <f>RTM_IEX!L19</f>
        <v>4.8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9.8800000000000008</v>
      </c>
      <c r="H20">
        <f>PPCL_Spot!R20</f>
        <v>0</v>
      </c>
      <c r="I20">
        <f>Bawana_NG!R20</f>
        <v>5.8199999999999994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</v>
      </c>
      <c r="AB20" s="117">
        <f>-STOA!R20</f>
        <v>0</v>
      </c>
      <c r="AC20">
        <f t="shared" si="0"/>
        <v>0.1804</v>
      </c>
      <c r="AD20">
        <f t="shared" si="1"/>
        <v>20.319600000000001</v>
      </c>
      <c r="AE20">
        <f>'IDT-1'!D20</f>
        <v>0</v>
      </c>
      <c r="AF20" s="26"/>
      <c r="AG20">
        <f t="shared" si="2"/>
        <v>20.319600000000001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9.8800000000000008</v>
      </c>
      <c r="H21">
        <f>PPCL_Spot!R21</f>
        <v>0</v>
      </c>
      <c r="I21">
        <f>Bawana_NG!R21</f>
        <v>5.8199999999999994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</v>
      </c>
      <c r="AB21" s="117">
        <f>-STOA!R21</f>
        <v>0</v>
      </c>
      <c r="AC21">
        <f t="shared" si="0"/>
        <v>0.1804</v>
      </c>
      <c r="AD21">
        <f t="shared" si="1"/>
        <v>20.319600000000001</v>
      </c>
      <c r="AE21">
        <f>'IDT-1'!D21</f>
        <v>0</v>
      </c>
      <c r="AF21" s="26"/>
      <c r="AG21">
        <f t="shared" si="2"/>
        <v>20.319600000000001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9.8800000000000008</v>
      </c>
      <c r="H22">
        <f>PPCL_Spot!R22</f>
        <v>0</v>
      </c>
      <c r="I22">
        <f>Bawana_NG!R22</f>
        <v>5.8199999999999994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</v>
      </c>
      <c r="AB22" s="117">
        <f>-STOA!R22</f>
        <v>0</v>
      </c>
      <c r="AC22">
        <f t="shared" si="0"/>
        <v>0.1804</v>
      </c>
      <c r="AD22">
        <f t="shared" si="1"/>
        <v>20.319600000000001</v>
      </c>
      <c r="AE22">
        <f>'IDT-1'!D22</f>
        <v>0</v>
      </c>
      <c r="AF22" s="26"/>
      <c r="AG22">
        <f t="shared" si="2"/>
        <v>20.319600000000001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9.8800000000000008</v>
      </c>
      <c r="H23">
        <f>PPCL_Spot!R23</f>
        <v>0</v>
      </c>
      <c r="I23">
        <f>Bawana_NG!R23</f>
        <v>5.8199999999999994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</v>
      </c>
      <c r="AB23" s="117">
        <f>-STOA!R23</f>
        <v>0</v>
      </c>
      <c r="AC23">
        <f t="shared" si="0"/>
        <v>0.18884800000000002</v>
      </c>
      <c r="AD23">
        <f t="shared" si="1"/>
        <v>21.271152000000001</v>
      </c>
      <c r="AE23">
        <f>'IDT-1'!D23</f>
        <v>0</v>
      </c>
      <c r="AF23" s="26"/>
      <c r="AG23">
        <f t="shared" si="2"/>
        <v>21.271152000000001</v>
      </c>
      <c r="AI23" s="75">
        <f>PXIL!L23</f>
        <v>0</v>
      </c>
      <c r="AJ23" s="75">
        <f>PXIL!R23</f>
        <v>0</v>
      </c>
      <c r="AK23" s="75">
        <f>RTM_IEX!L23</f>
        <v>0.96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9.8800000000000008</v>
      </c>
      <c r="H24">
        <f>PPCL_Spot!R24</f>
        <v>0</v>
      </c>
      <c r="I24">
        <f>Bawana_NG!R24</f>
        <v>5.8199999999999994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</v>
      </c>
      <c r="AB24" s="117">
        <f>-STOA!R24</f>
        <v>0</v>
      </c>
      <c r="AC24">
        <f t="shared" si="0"/>
        <v>0.20574400000000001</v>
      </c>
      <c r="AD24">
        <f t="shared" si="1"/>
        <v>23.174256</v>
      </c>
      <c r="AE24">
        <f>'IDT-1'!D24</f>
        <v>0</v>
      </c>
      <c r="AF24" s="26"/>
      <c r="AG24">
        <f t="shared" si="2"/>
        <v>23.174256</v>
      </c>
      <c r="AI24" s="75">
        <f>PXIL!L24</f>
        <v>0</v>
      </c>
      <c r="AJ24" s="75">
        <f>PXIL!R24</f>
        <v>0</v>
      </c>
      <c r="AK24" s="75">
        <f>RTM_IEX!L24</f>
        <v>2.88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9.8800000000000008</v>
      </c>
      <c r="H25">
        <f>PPCL_Spot!R25</f>
        <v>0</v>
      </c>
      <c r="I25">
        <f>Bawana_NG!R25</f>
        <v>5.8197341130248068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</v>
      </c>
      <c r="AB25" s="117">
        <f>-STOA!R25</f>
        <v>0</v>
      </c>
      <c r="AC25">
        <f t="shared" si="0"/>
        <v>0.25642966019461833</v>
      </c>
      <c r="AD25">
        <f t="shared" si="1"/>
        <v>28.883304452830188</v>
      </c>
      <c r="AE25">
        <f>'IDT-1'!D25</f>
        <v>0</v>
      </c>
      <c r="AF25" s="26"/>
      <c r="AG25">
        <f t="shared" si="2"/>
        <v>28.883304452830188</v>
      </c>
      <c r="AI25" s="75">
        <f>PXIL!L25</f>
        <v>0</v>
      </c>
      <c r="AJ25" s="75">
        <f>PXIL!R25</f>
        <v>0</v>
      </c>
      <c r="AK25" s="75">
        <f>RTM_IEX!L25</f>
        <v>8.64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9.8800000000000008</v>
      </c>
      <c r="H26">
        <f>PPCL_Spot!R26</f>
        <v>0</v>
      </c>
      <c r="I26">
        <f>Bawana_NG!R26</f>
        <v>5.8197341130248068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</v>
      </c>
      <c r="AB26" s="117">
        <f>-STOA!R26</f>
        <v>0</v>
      </c>
      <c r="AC26">
        <f t="shared" si="0"/>
        <v>0.22263766019461831</v>
      </c>
      <c r="AD26">
        <f t="shared" si="1"/>
        <v>25.07709645283019</v>
      </c>
      <c r="AE26">
        <f>'IDT-1'!D26</f>
        <v>0</v>
      </c>
      <c r="AF26" s="26"/>
      <c r="AG26">
        <f t="shared" si="2"/>
        <v>25.07709645283019</v>
      </c>
      <c r="AI26" s="75">
        <f>PXIL!L26</f>
        <v>0</v>
      </c>
      <c r="AJ26" s="75">
        <f>PXIL!R26</f>
        <v>0</v>
      </c>
      <c r="AK26" s="75">
        <f>RTM_IEX!L26</f>
        <v>4.8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9.9993939761226596</v>
      </c>
      <c r="H27">
        <f>PPCL_Spot!R27</f>
        <v>0</v>
      </c>
      <c r="I27">
        <f>Bawana_NG!R27</f>
        <v>5.82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14.4</v>
      </c>
      <c r="AB27" s="117">
        <f>-STOA!R27</f>
        <v>0</v>
      </c>
      <c r="AC27">
        <f t="shared" si="0"/>
        <v>0.26593066698987944</v>
      </c>
      <c r="AD27">
        <f t="shared" si="1"/>
        <v>29.953463309132779</v>
      </c>
      <c r="AE27">
        <f>'IDT-1'!D27</f>
        <v>0</v>
      </c>
      <c r="AF27" s="26"/>
      <c r="AG27">
        <f t="shared" si="2"/>
        <v>29.953463309132779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9.8800000000000008</v>
      </c>
      <c r="H28">
        <f>PPCL_Spot!R28</f>
        <v>0</v>
      </c>
      <c r="I28">
        <f>Bawana_NG!R28</f>
        <v>5.82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14.4</v>
      </c>
      <c r="AB28" s="117">
        <f>-STOA!R28</f>
        <v>0</v>
      </c>
      <c r="AC28">
        <f t="shared" si="0"/>
        <v>0.26488</v>
      </c>
      <c r="AD28">
        <f t="shared" si="1"/>
        <v>29.83512</v>
      </c>
      <c r="AE28">
        <f>'IDT-1'!D28</f>
        <v>0</v>
      </c>
      <c r="AF28" s="26"/>
      <c r="AG28">
        <f t="shared" si="2"/>
        <v>29.83512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9.8800000000000008</v>
      </c>
      <c r="H29">
        <f>PPCL_Spot!R29</f>
        <v>0</v>
      </c>
      <c r="I29">
        <f>Bawana_NG!R29</f>
        <v>5.82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14.4</v>
      </c>
      <c r="AB29" s="117">
        <f>-STOA!R29</f>
        <v>0</v>
      </c>
      <c r="AC29">
        <f t="shared" si="0"/>
        <v>0.29867199999999999</v>
      </c>
      <c r="AD29">
        <f t="shared" si="1"/>
        <v>33.641327999999994</v>
      </c>
      <c r="AE29">
        <f>'IDT-1'!D29</f>
        <v>0</v>
      </c>
      <c r="AF29" s="26"/>
      <c r="AG29">
        <f t="shared" si="2"/>
        <v>33.641327999999994</v>
      </c>
      <c r="AI29" s="75">
        <f>PXIL!L29</f>
        <v>0</v>
      </c>
      <c r="AJ29" s="75">
        <f>PXIL!R29</f>
        <v>0</v>
      </c>
      <c r="AK29" s="75">
        <f>RTM_IEX!L29</f>
        <v>3.84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9.8800000000000008</v>
      </c>
      <c r="H30">
        <f>PPCL_Spot!R30</f>
        <v>0</v>
      </c>
      <c r="I30">
        <f>Bawana_NG!R30</f>
        <v>5.82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14.4</v>
      </c>
      <c r="AB30" s="117">
        <f>-STOA!R30</f>
        <v>0</v>
      </c>
      <c r="AC30">
        <f t="shared" si="0"/>
        <v>0.29867199999999999</v>
      </c>
      <c r="AD30">
        <f t="shared" si="1"/>
        <v>33.641327999999994</v>
      </c>
      <c r="AE30">
        <f>'IDT-1'!D30</f>
        <v>0</v>
      </c>
      <c r="AF30" s="26"/>
      <c r="AG30">
        <f t="shared" si="2"/>
        <v>33.641327999999994</v>
      </c>
      <c r="AI30" s="75">
        <f>PXIL!L30</f>
        <v>0</v>
      </c>
      <c r="AJ30" s="75">
        <f>PXIL!R30</f>
        <v>0</v>
      </c>
      <c r="AK30" s="75">
        <f>RTM_IEX!L30</f>
        <v>3.84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9.8800000000000008</v>
      </c>
      <c r="H31">
        <f>PPCL_Spot!R31</f>
        <v>0</v>
      </c>
      <c r="I31">
        <f>Bawana_NG!R31</f>
        <v>5.8199999999999994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14.4</v>
      </c>
      <c r="AB31" s="117">
        <f>-STOA!R31</f>
        <v>0</v>
      </c>
      <c r="AC31">
        <f t="shared" si="0"/>
        <v>0.36625600000000003</v>
      </c>
      <c r="AD31">
        <f t="shared" si="1"/>
        <v>41.253744000000005</v>
      </c>
      <c r="AE31">
        <f>'IDT-1'!D31</f>
        <v>0</v>
      </c>
      <c r="AF31" s="26"/>
      <c r="AG31">
        <f t="shared" si="2"/>
        <v>41.253744000000005</v>
      </c>
      <c r="AI31" s="75">
        <f>PXIL!L31</f>
        <v>0</v>
      </c>
      <c r="AJ31" s="75">
        <f>PXIL!R31</f>
        <v>0</v>
      </c>
      <c r="AK31" s="75">
        <f>RTM_IEX!L31</f>
        <v>11.52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9.8800000000000008</v>
      </c>
      <c r="H32">
        <f>PPCL_Spot!R32</f>
        <v>0</v>
      </c>
      <c r="I32">
        <f>Bawana_NG!R32</f>
        <v>5.8199999999999994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14.4</v>
      </c>
      <c r="AB32" s="117">
        <f>-STOA!R32</f>
        <v>0</v>
      </c>
      <c r="AC32">
        <f t="shared" si="0"/>
        <v>0.29867199999999999</v>
      </c>
      <c r="AD32">
        <f t="shared" si="1"/>
        <v>33.641327999999994</v>
      </c>
      <c r="AE32">
        <f>'IDT-1'!D32</f>
        <v>0</v>
      </c>
      <c r="AF32" s="26"/>
      <c r="AG32">
        <f t="shared" si="2"/>
        <v>33.641327999999994</v>
      </c>
      <c r="AI32" s="75">
        <f>PXIL!L32</f>
        <v>0</v>
      </c>
      <c r="AJ32" s="75">
        <f>PXIL!R32</f>
        <v>0</v>
      </c>
      <c r="AK32" s="75">
        <f>RTM_IEX!L32</f>
        <v>3.84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9.9993939761226596</v>
      </c>
      <c r="H33">
        <f>PPCL_Spot!R33</f>
        <v>0</v>
      </c>
      <c r="I33">
        <f>Bawana_NG!R33</f>
        <v>5.8199999999999994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14.4</v>
      </c>
      <c r="AB33" s="117">
        <f>-STOA!R33</f>
        <v>0</v>
      </c>
      <c r="AC33">
        <f t="shared" si="0"/>
        <v>0.33351466698987942</v>
      </c>
      <c r="AD33">
        <f t="shared" si="1"/>
        <v>37.565879309132782</v>
      </c>
      <c r="AE33">
        <f>'IDT-1'!D33</f>
        <v>0</v>
      </c>
      <c r="AF33" s="26"/>
      <c r="AG33">
        <f t="shared" si="2"/>
        <v>37.565879309132782</v>
      </c>
      <c r="AI33" s="75">
        <f>PXIL!L33</f>
        <v>0</v>
      </c>
      <c r="AJ33" s="75">
        <f>PXIL!R33</f>
        <v>0</v>
      </c>
      <c r="AK33" s="75">
        <f>RTM_IEX!L33</f>
        <v>7.68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9.8800000000000008</v>
      </c>
      <c r="H34">
        <f>PPCL_Spot!R34</f>
        <v>0</v>
      </c>
      <c r="I34">
        <f>Bawana_NG!R34</f>
        <v>5.8199999999999994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14.4</v>
      </c>
      <c r="AB34" s="117">
        <f>-STOA!R34</f>
        <v>0</v>
      </c>
      <c r="AC34">
        <f t="shared" si="0"/>
        <v>0.34936</v>
      </c>
      <c r="AD34">
        <f t="shared" si="1"/>
        <v>39.350640000000006</v>
      </c>
      <c r="AE34">
        <f>'IDT-1'!D34</f>
        <v>0</v>
      </c>
      <c r="AF34" s="26"/>
      <c r="AG34">
        <f t="shared" si="2"/>
        <v>39.350640000000006</v>
      </c>
      <c r="AI34" s="75">
        <f>PXIL!L34</f>
        <v>0</v>
      </c>
      <c r="AJ34" s="75">
        <f>PXIL!R34</f>
        <v>0</v>
      </c>
      <c r="AK34" s="75">
        <f>RTM_IEX!L34</f>
        <v>9.6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9.8800000000000008</v>
      </c>
      <c r="H35">
        <f>PPCL_Spot!R35</f>
        <v>0</v>
      </c>
      <c r="I35">
        <f>Bawana_NG!R35</f>
        <v>5.8239999999999998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14.4</v>
      </c>
      <c r="AB35" s="117">
        <f>-STOA!R35</f>
        <v>0</v>
      </c>
      <c r="AC35">
        <f t="shared" si="0"/>
        <v>0.31560320000000003</v>
      </c>
      <c r="AD35">
        <f t="shared" si="1"/>
        <v>35.548396799999999</v>
      </c>
      <c r="AE35">
        <f>'IDT-1'!D35</f>
        <v>0</v>
      </c>
      <c r="AF35" s="26"/>
      <c r="AG35">
        <f t="shared" si="2"/>
        <v>35.548396799999999</v>
      </c>
      <c r="AI35" s="75">
        <f>PXIL!L35</f>
        <v>0</v>
      </c>
      <c r="AJ35" s="75">
        <f>PXIL!R35</f>
        <v>0</v>
      </c>
      <c r="AK35" s="75">
        <f>RTM_IEX!L35</f>
        <v>5.76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9.8800000000000008</v>
      </c>
      <c r="H36">
        <f>PPCL_Spot!R36</f>
        <v>0</v>
      </c>
      <c r="I36">
        <f>Bawana_NG!R36</f>
        <v>5.8199999999999994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14.4</v>
      </c>
      <c r="AB36" s="117">
        <f>-STOA!R36</f>
        <v>0</v>
      </c>
      <c r="AC36">
        <f t="shared" si="0"/>
        <v>0.31556800000000002</v>
      </c>
      <c r="AD36">
        <f t="shared" si="1"/>
        <v>35.544432</v>
      </c>
      <c r="AE36">
        <f>'IDT-1'!D36</f>
        <v>0</v>
      </c>
      <c r="AF36" s="26"/>
      <c r="AG36">
        <f t="shared" si="2"/>
        <v>35.544432</v>
      </c>
      <c r="AI36" s="75">
        <f>PXIL!L36</f>
        <v>0</v>
      </c>
      <c r="AJ36" s="75">
        <f>PXIL!R36</f>
        <v>0</v>
      </c>
      <c r="AK36" s="75">
        <f>RTM_IEX!L36</f>
        <v>5.76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9.8800000000000008</v>
      </c>
      <c r="H37">
        <f>PPCL_Spot!R37</f>
        <v>0</v>
      </c>
      <c r="I37">
        <f>Bawana_NG!R37</f>
        <v>5.82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14.4</v>
      </c>
      <c r="AB37" s="117">
        <f>-STOA!R37</f>
        <v>0</v>
      </c>
      <c r="AC37">
        <f t="shared" si="0"/>
        <v>0.34936</v>
      </c>
      <c r="AD37">
        <f t="shared" si="1"/>
        <v>39.350640000000006</v>
      </c>
      <c r="AE37">
        <f>'IDT-1'!D37</f>
        <v>0</v>
      </c>
      <c r="AF37" s="26"/>
      <c r="AG37">
        <f t="shared" si="2"/>
        <v>39.350640000000006</v>
      </c>
      <c r="AI37" s="75">
        <f>PXIL!L37</f>
        <v>0</v>
      </c>
      <c r="AJ37" s="75">
        <f>PXIL!R37</f>
        <v>0</v>
      </c>
      <c r="AK37" s="75">
        <f>RTM_IEX!L37</f>
        <v>9.6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9.8800000000000008</v>
      </c>
      <c r="H38">
        <f>PPCL_Spot!R38</f>
        <v>0</v>
      </c>
      <c r="I38">
        <f>Bawana_NG!R38</f>
        <v>5.82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14.4</v>
      </c>
      <c r="AB38" s="117">
        <f>-STOA!R38</f>
        <v>0</v>
      </c>
      <c r="AC38">
        <f t="shared" si="0"/>
        <v>0.30712</v>
      </c>
      <c r="AD38">
        <f t="shared" si="1"/>
        <v>34.592880000000001</v>
      </c>
      <c r="AE38">
        <f>'IDT-1'!D38</f>
        <v>0</v>
      </c>
      <c r="AF38" s="26"/>
      <c r="AG38">
        <f t="shared" si="2"/>
        <v>34.592880000000001</v>
      </c>
      <c r="AI38" s="75">
        <f>PXIL!L38</f>
        <v>0</v>
      </c>
      <c r="AJ38" s="75">
        <f>PXIL!R38</f>
        <v>0</v>
      </c>
      <c r="AK38" s="75">
        <f>RTM_IEX!L38</f>
        <v>4.8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9.9993939761226596</v>
      </c>
      <c r="H39">
        <f>PPCL_Spot!R39</f>
        <v>0</v>
      </c>
      <c r="I39">
        <f>Bawana_NG!R39</f>
        <v>5.8199999999999994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14.4</v>
      </c>
      <c r="AB39" s="117">
        <f>-STOA!R39</f>
        <v>0</v>
      </c>
      <c r="AC39">
        <f t="shared" si="0"/>
        <v>0.31661866698987945</v>
      </c>
      <c r="AD39">
        <f t="shared" si="1"/>
        <v>35.662775309132776</v>
      </c>
      <c r="AE39">
        <f>'IDT-1'!D39</f>
        <v>0</v>
      </c>
      <c r="AF39" s="26"/>
      <c r="AG39">
        <f t="shared" si="2"/>
        <v>35.662775309132776</v>
      </c>
      <c r="AI39" s="75">
        <f>PXIL!L39</f>
        <v>0</v>
      </c>
      <c r="AJ39" s="75">
        <f>PXIL!R39</f>
        <v>0</v>
      </c>
      <c r="AK39" s="75">
        <f>RTM_IEX!L39</f>
        <v>5.76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9.8800000000000008</v>
      </c>
      <c r="H40">
        <f>PPCL_Spot!R40</f>
        <v>0</v>
      </c>
      <c r="I40">
        <f>Bawana_NG!R40</f>
        <v>5.8199999999999994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14.4</v>
      </c>
      <c r="AB40" s="117">
        <f>-STOA!R40</f>
        <v>0</v>
      </c>
      <c r="AC40">
        <f t="shared" si="0"/>
        <v>0.31556800000000002</v>
      </c>
      <c r="AD40">
        <f t="shared" si="1"/>
        <v>35.544432</v>
      </c>
      <c r="AE40">
        <f>'IDT-1'!D40</f>
        <v>0</v>
      </c>
      <c r="AF40" s="26"/>
      <c r="AG40">
        <f t="shared" si="2"/>
        <v>35.544432</v>
      </c>
      <c r="AI40" s="75">
        <f>PXIL!L40</f>
        <v>0</v>
      </c>
      <c r="AJ40" s="75">
        <f>PXIL!R40</f>
        <v>0</v>
      </c>
      <c r="AK40" s="75">
        <f>RTM_IEX!L40</f>
        <v>5.76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9.8800000000000008</v>
      </c>
      <c r="H41">
        <f>PPCL_Spot!R41</f>
        <v>0</v>
      </c>
      <c r="I41">
        <f>Bawana_NG!R41</f>
        <v>5.82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14.4</v>
      </c>
      <c r="AB41" s="117">
        <f>-STOA!R41</f>
        <v>0</v>
      </c>
      <c r="AC41">
        <f t="shared" si="0"/>
        <v>0.31556800000000002</v>
      </c>
      <c r="AD41">
        <f t="shared" si="1"/>
        <v>35.544432</v>
      </c>
      <c r="AE41">
        <f>'IDT-1'!D41</f>
        <v>0</v>
      </c>
      <c r="AF41" s="26"/>
      <c r="AG41">
        <f t="shared" si="2"/>
        <v>35.544432</v>
      </c>
      <c r="AI41" s="75">
        <f>PXIL!L41</f>
        <v>0</v>
      </c>
      <c r="AJ41" s="75">
        <f>PXIL!R41</f>
        <v>0</v>
      </c>
      <c r="AK41" s="75">
        <f>RTM_IEX!L41</f>
        <v>5.76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9.8800000000000008</v>
      </c>
      <c r="H42">
        <f>PPCL_Spot!R42</f>
        <v>0</v>
      </c>
      <c r="I42">
        <f>Bawana_NG!R42</f>
        <v>5.82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14.4</v>
      </c>
      <c r="AB42" s="117">
        <f>-STOA!R42</f>
        <v>0</v>
      </c>
      <c r="AC42">
        <f t="shared" si="0"/>
        <v>0.31556800000000002</v>
      </c>
      <c r="AD42">
        <f t="shared" si="1"/>
        <v>35.544432</v>
      </c>
      <c r="AE42">
        <f>'IDT-1'!D42</f>
        <v>0</v>
      </c>
      <c r="AF42" s="26"/>
      <c r="AG42">
        <f t="shared" si="2"/>
        <v>35.544432</v>
      </c>
      <c r="AI42" s="75">
        <f>PXIL!L42</f>
        <v>0</v>
      </c>
      <c r="AJ42" s="75">
        <f>PXIL!R42</f>
        <v>0</v>
      </c>
      <c r="AK42" s="75">
        <f>RTM_IEX!L42</f>
        <v>5.76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9.8800000000000008</v>
      </c>
      <c r="H43">
        <f>PPCL_Spot!R43</f>
        <v>0</v>
      </c>
      <c r="I43">
        <f>Bawana_NG!R43</f>
        <v>5.82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14.4</v>
      </c>
      <c r="AB43" s="117">
        <f>-STOA!R43</f>
        <v>0</v>
      </c>
      <c r="AC43">
        <f t="shared" si="0"/>
        <v>0.34936</v>
      </c>
      <c r="AD43">
        <f t="shared" si="1"/>
        <v>39.350640000000006</v>
      </c>
      <c r="AE43">
        <f>'IDT-1'!D43</f>
        <v>0</v>
      </c>
      <c r="AF43" s="26"/>
      <c r="AG43">
        <f t="shared" si="2"/>
        <v>39.350640000000006</v>
      </c>
      <c r="AI43" s="75">
        <f>PXIL!L43</f>
        <v>0</v>
      </c>
      <c r="AJ43" s="75">
        <f>PXIL!R43</f>
        <v>0</v>
      </c>
      <c r="AK43" s="75">
        <f>RTM_IEX!L43</f>
        <v>9.6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9.8800000000000008</v>
      </c>
      <c r="H44">
        <f>PPCL_Spot!R44</f>
        <v>0</v>
      </c>
      <c r="I44">
        <f>Bawana_NG!R44</f>
        <v>5.82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14.4</v>
      </c>
      <c r="AB44" s="117">
        <f>-STOA!R44</f>
        <v>0</v>
      </c>
      <c r="AC44">
        <f t="shared" si="0"/>
        <v>0.32401600000000003</v>
      </c>
      <c r="AD44">
        <f t="shared" si="1"/>
        <v>36.495984</v>
      </c>
      <c r="AE44">
        <f>'IDT-1'!D44</f>
        <v>0</v>
      </c>
      <c r="AF44" s="26"/>
      <c r="AG44">
        <f t="shared" si="2"/>
        <v>36.495984</v>
      </c>
      <c r="AI44" s="75">
        <f>PXIL!L44</f>
        <v>0</v>
      </c>
      <c r="AJ44" s="75">
        <f>PXIL!R44</f>
        <v>0</v>
      </c>
      <c r="AK44" s="75">
        <f>RTM_IEX!L44</f>
        <v>6.72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9.8800000000000008</v>
      </c>
      <c r="H45">
        <f>PPCL_Spot!R45</f>
        <v>0</v>
      </c>
      <c r="I45">
        <f>Bawana_NG!R45</f>
        <v>5.82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</v>
      </c>
      <c r="AB45" s="117">
        <f>-STOA!R45</f>
        <v>0</v>
      </c>
      <c r="AC45">
        <f t="shared" si="0"/>
        <v>0.31556800000000002</v>
      </c>
      <c r="AD45">
        <f t="shared" si="1"/>
        <v>35.544432</v>
      </c>
      <c r="AE45">
        <f>'IDT-1'!D45</f>
        <v>0</v>
      </c>
      <c r="AF45" s="26"/>
      <c r="AG45">
        <f t="shared" si="2"/>
        <v>35.544432</v>
      </c>
      <c r="AI45" s="75">
        <f>PXIL!L45</f>
        <v>0</v>
      </c>
      <c r="AJ45" s="75">
        <f>PXIL!R45</f>
        <v>0</v>
      </c>
      <c r="AK45" s="75">
        <f>RTM_IEX!L45</f>
        <v>5.76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9.9993939761226596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</v>
      </c>
      <c r="AB46" s="117">
        <f>-STOA!R46</f>
        <v>0</v>
      </c>
      <c r="AC46">
        <f t="shared" si="0"/>
        <v>0.31661866698987945</v>
      </c>
      <c r="AD46">
        <f t="shared" si="1"/>
        <v>35.662775309132776</v>
      </c>
      <c r="AE46">
        <f>'IDT-1'!D46</f>
        <v>0</v>
      </c>
      <c r="AF46" s="26"/>
      <c r="AG46">
        <f t="shared" si="2"/>
        <v>35.662775309132776</v>
      </c>
      <c r="AI46" s="75">
        <f>PXIL!L46</f>
        <v>0</v>
      </c>
      <c r="AJ46" s="75">
        <f>PXIL!R46</f>
        <v>0</v>
      </c>
      <c r="AK46" s="75">
        <f>RTM_IEX!L46</f>
        <v>5.76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9.9993939761226596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14.4</v>
      </c>
      <c r="AB47" s="117">
        <f>-STOA!R47</f>
        <v>0</v>
      </c>
      <c r="AC47">
        <f t="shared" si="0"/>
        <v>0.30817066698987944</v>
      </c>
      <c r="AD47">
        <f t="shared" si="1"/>
        <v>34.711223309132777</v>
      </c>
      <c r="AE47">
        <f>'IDT-1'!D47</f>
        <v>0</v>
      </c>
      <c r="AF47" s="26"/>
      <c r="AG47">
        <f t="shared" si="2"/>
        <v>34.711223309132777</v>
      </c>
      <c r="AI47" s="75">
        <f>PXIL!L47</f>
        <v>0</v>
      </c>
      <c r="AJ47" s="75">
        <f>PXIL!R47</f>
        <v>0</v>
      </c>
      <c r="AK47" s="75">
        <f>RTM_IEX!L47</f>
        <v>4.8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9.9993939761226596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14.4</v>
      </c>
      <c r="AB48" s="117">
        <f>-STOA!R48</f>
        <v>0</v>
      </c>
      <c r="AC48">
        <f t="shared" si="0"/>
        <v>0.30817066698987944</v>
      </c>
      <c r="AD48">
        <f t="shared" si="1"/>
        <v>34.711223309132777</v>
      </c>
      <c r="AE48">
        <f>'IDT-1'!D48</f>
        <v>0</v>
      </c>
      <c r="AF48" s="26"/>
      <c r="AG48">
        <f t="shared" si="2"/>
        <v>34.711223309132777</v>
      </c>
      <c r="AI48" s="75">
        <f>PXIL!L48</f>
        <v>0</v>
      </c>
      <c r="AJ48" s="75">
        <f>PXIL!R48</f>
        <v>0</v>
      </c>
      <c r="AK48" s="75">
        <f>RTM_IEX!L48</f>
        <v>4.8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9.9993939761226596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14.4</v>
      </c>
      <c r="AB49" s="117">
        <f>-STOA!R49</f>
        <v>0</v>
      </c>
      <c r="AC49">
        <f t="shared" si="0"/>
        <v>0.34196266698987943</v>
      </c>
      <c r="AD49">
        <f t="shared" si="1"/>
        <v>38.517431309132782</v>
      </c>
      <c r="AE49">
        <f>'IDT-1'!D49</f>
        <v>0</v>
      </c>
      <c r="AF49" s="26"/>
      <c r="AG49">
        <f t="shared" si="2"/>
        <v>38.517431309132782</v>
      </c>
      <c r="AI49" s="75">
        <f>PXIL!L49</f>
        <v>0</v>
      </c>
      <c r="AJ49" s="75">
        <f>PXIL!R49</f>
        <v>0</v>
      </c>
      <c r="AK49" s="75">
        <f>RTM_IEX!L49</f>
        <v>8.64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9.6999999999999993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14.4</v>
      </c>
      <c r="AB50" s="117">
        <f>-STOA!R50</f>
        <v>0</v>
      </c>
      <c r="AC50">
        <f t="shared" si="0"/>
        <v>0.27174400000000004</v>
      </c>
      <c r="AD50">
        <f t="shared" si="1"/>
        <v>30.608256000000001</v>
      </c>
      <c r="AE50">
        <f>'IDT-1'!D50</f>
        <v>0</v>
      </c>
      <c r="AF50" s="26"/>
      <c r="AG50">
        <f t="shared" si="2"/>
        <v>30.608256000000001</v>
      </c>
      <c r="AI50" s="75">
        <f>PXIL!L50</f>
        <v>0</v>
      </c>
      <c r="AJ50" s="75">
        <f>PXIL!R50</f>
        <v>0</v>
      </c>
      <c r="AK50" s="75">
        <f>RTM_IEX!L50</f>
        <v>0.96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10.06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14.4</v>
      </c>
      <c r="AB51" s="117">
        <f>-STOA!R51</f>
        <v>0</v>
      </c>
      <c r="AC51">
        <f t="shared" si="0"/>
        <v>0.30448000000000003</v>
      </c>
      <c r="AD51">
        <f t="shared" si="1"/>
        <v>34.295520000000003</v>
      </c>
      <c r="AE51">
        <f>'IDT-1'!D51</f>
        <v>0</v>
      </c>
      <c r="AF51" s="26"/>
      <c r="AG51">
        <f t="shared" si="2"/>
        <v>34.295520000000003</v>
      </c>
      <c r="AI51" s="75">
        <f>PXIL!L51</f>
        <v>0</v>
      </c>
      <c r="AJ51" s="75">
        <f>PXIL!R51</f>
        <v>0</v>
      </c>
      <c r="AK51" s="75">
        <f>RTM_IEX!L51</f>
        <v>4.32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9.8800000000000008</v>
      </c>
      <c r="H52">
        <f>PPCL_Spot!R52</f>
        <v>0</v>
      </c>
      <c r="I52">
        <f>Bawana_NG!R52</f>
        <v>5.8199999999999994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14.4</v>
      </c>
      <c r="AB52" s="117">
        <f>-STOA!R52</f>
        <v>0</v>
      </c>
      <c r="AC52">
        <f t="shared" si="0"/>
        <v>0.29867199999999999</v>
      </c>
      <c r="AD52">
        <f t="shared" si="1"/>
        <v>33.641327999999994</v>
      </c>
      <c r="AE52">
        <f>'IDT-1'!D52</f>
        <v>0</v>
      </c>
      <c r="AF52" s="26"/>
      <c r="AG52">
        <f t="shared" si="2"/>
        <v>33.641327999999994</v>
      </c>
      <c r="AI52" s="75">
        <f>PXIL!L52</f>
        <v>0</v>
      </c>
      <c r="AJ52" s="75">
        <f>PXIL!R52</f>
        <v>0</v>
      </c>
      <c r="AK52" s="75">
        <f>RTM_IEX!L52</f>
        <v>3.84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9.8800000000000008</v>
      </c>
      <c r="H53">
        <f>PPCL_Spot!R53</f>
        <v>0</v>
      </c>
      <c r="I53">
        <f>Bawana_NG!R53</f>
        <v>5.8199999999999994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14.4</v>
      </c>
      <c r="AB53" s="117">
        <f>-STOA!R53</f>
        <v>0</v>
      </c>
      <c r="AC53">
        <f t="shared" si="0"/>
        <v>0.29444799999999999</v>
      </c>
      <c r="AD53">
        <f t="shared" si="1"/>
        <v>33.165551999999998</v>
      </c>
      <c r="AE53">
        <f>'IDT-1'!D53</f>
        <v>0</v>
      </c>
      <c r="AF53" s="26"/>
      <c r="AG53">
        <f t="shared" si="2"/>
        <v>33.165551999999998</v>
      </c>
      <c r="AI53" s="75">
        <f>PXIL!L53</f>
        <v>0</v>
      </c>
      <c r="AJ53" s="75">
        <f>PXIL!R53</f>
        <v>0</v>
      </c>
      <c r="AK53" s="75">
        <f>RTM_IEX!L53</f>
        <v>3.36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9.8800000000000008</v>
      </c>
      <c r="H54">
        <f>PPCL_Spot!R54</f>
        <v>0</v>
      </c>
      <c r="I54">
        <f>Bawana_NG!R54</f>
        <v>5.8199999999999994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14.4</v>
      </c>
      <c r="AB54" s="117">
        <f>-STOA!R54</f>
        <v>0</v>
      </c>
      <c r="AC54">
        <f t="shared" si="0"/>
        <v>0.26488</v>
      </c>
      <c r="AD54">
        <f t="shared" si="1"/>
        <v>29.83512</v>
      </c>
      <c r="AE54">
        <f>'IDT-1'!D54</f>
        <v>0</v>
      </c>
      <c r="AF54" s="26"/>
      <c r="AG54">
        <f t="shared" si="2"/>
        <v>29.83512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9.8800000000000008</v>
      </c>
      <c r="H55">
        <f>PPCL_Spot!R55</f>
        <v>0</v>
      </c>
      <c r="I55">
        <f>Bawana_NG!R55</f>
        <v>5.8199999999999994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14.4</v>
      </c>
      <c r="AB55" s="117">
        <f>-STOA!R55</f>
        <v>0</v>
      </c>
      <c r="AC55">
        <f t="shared" si="0"/>
        <v>0.30712</v>
      </c>
      <c r="AD55">
        <f t="shared" si="1"/>
        <v>34.592880000000001</v>
      </c>
      <c r="AE55">
        <f>'IDT-1'!D55</f>
        <v>0</v>
      </c>
      <c r="AF55" s="26"/>
      <c r="AG55">
        <f t="shared" si="2"/>
        <v>34.592880000000001</v>
      </c>
      <c r="AI55" s="75">
        <f>PXIL!L55</f>
        <v>0</v>
      </c>
      <c r="AJ55" s="75">
        <f>PXIL!R55</f>
        <v>0</v>
      </c>
      <c r="AK55" s="75">
        <f>RTM_IEX!L55</f>
        <v>4.8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9.8800000000000008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14.4</v>
      </c>
      <c r="AB56" s="117">
        <f>-STOA!R56</f>
        <v>0</v>
      </c>
      <c r="AC56">
        <f t="shared" si="0"/>
        <v>0.30927063761097662</v>
      </c>
      <c r="AD56">
        <f t="shared" si="1"/>
        <v>24.790729362389026</v>
      </c>
      <c r="AE56">
        <f>'IDT-1'!D56</f>
        <v>0</v>
      </c>
      <c r="AF56" s="26"/>
      <c r="AG56">
        <f t="shared" si="2"/>
        <v>24.790729362389026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9.6999999999999993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14.4</v>
      </c>
      <c r="AB57" s="117">
        <f>-STOA!R57</f>
        <v>0</v>
      </c>
      <c r="AC57">
        <f t="shared" si="0"/>
        <v>0.34610400000000002</v>
      </c>
      <c r="AD57">
        <f t="shared" si="1"/>
        <v>38.983896000000001</v>
      </c>
      <c r="AE57">
        <f>'IDT-1'!D57</f>
        <v>0</v>
      </c>
      <c r="AF57" s="26"/>
      <c r="AG57">
        <f t="shared" si="2"/>
        <v>38.983896000000001</v>
      </c>
      <c r="AI57" s="75">
        <f>PXIL!L57</f>
        <v>0</v>
      </c>
      <c r="AJ57" s="75">
        <f>PXIL!R57</f>
        <v>0</v>
      </c>
      <c r="AK57" s="75">
        <f>RTM_IEX!L57</f>
        <v>9.41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10.06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14.4</v>
      </c>
      <c r="AB58" s="117">
        <f>-STOA!R58</f>
        <v>0</v>
      </c>
      <c r="AC58">
        <f t="shared" si="0"/>
        <v>0.28758400000000006</v>
      </c>
      <c r="AD58">
        <f t="shared" si="1"/>
        <v>32.392415999999997</v>
      </c>
      <c r="AE58">
        <f>'IDT-1'!D58</f>
        <v>0</v>
      </c>
      <c r="AF58" s="26"/>
      <c r="AG58">
        <f t="shared" si="2"/>
        <v>32.392415999999997</v>
      </c>
      <c r="AI58" s="75">
        <f>PXIL!L58</f>
        <v>0</v>
      </c>
      <c r="AJ58" s="75">
        <f>PXIL!R58</f>
        <v>0</v>
      </c>
      <c r="AK58" s="75">
        <f>RTM_IEX!L58</f>
        <v>2.4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9.82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14.4</v>
      </c>
      <c r="AB59" s="117">
        <f>-STOA!R59</f>
        <v>0</v>
      </c>
      <c r="AC59">
        <f t="shared" si="0"/>
        <v>0.28547200000000006</v>
      </c>
      <c r="AD59">
        <f t="shared" si="1"/>
        <v>32.154527999999999</v>
      </c>
      <c r="AE59">
        <f>'IDT-1'!D59</f>
        <v>0</v>
      </c>
      <c r="AF59" s="26"/>
      <c r="AG59">
        <f t="shared" si="2"/>
        <v>32.154527999999999</v>
      </c>
      <c r="AI59" s="75">
        <f>PXIL!L59</f>
        <v>0</v>
      </c>
      <c r="AJ59" s="75">
        <f>PXIL!R59</f>
        <v>0</v>
      </c>
      <c r="AK59" s="75">
        <f>RTM_IEX!L59</f>
        <v>2.4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9.82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14.4</v>
      </c>
      <c r="AB60" s="117">
        <f>-STOA!R60</f>
        <v>0</v>
      </c>
      <c r="AC60">
        <f t="shared" si="0"/>
        <v>0.28547200000000006</v>
      </c>
      <c r="AD60">
        <f t="shared" si="1"/>
        <v>32.154527999999999</v>
      </c>
      <c r="AE60">
        <f>'IDT-1'!D60</f>
        <v>0</v>
      </c>
      <c r="AF60" s="26"/>
      <c r="AG60">
        <f t="shared" si="2"/>
        <v>32.154527999999999</v>
      </c>
      <c r="AI60" s="75">
        <f>PXIL!L60</f>
        <v>0</v>
      </c>
      <c r="AJ60" s="75">
        <f>PXIL!R60</f>
        <v>0</v>
      </c>
      <c r="AK60" s="75">
        <f>RTM_IEX!L60</f>
        <v>2.4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9.82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14.4</v>
      </c>
      <c r="AB61" s="117">
        <f>-STOA!R61</f>
        <v>0</v>
      </c>
      <c r="AC61">
        <f t="shared" si="0"/>
        <v>0.32348800000000005</v>
      </c>
      <c r="AD61">
        <f t="shared" si="1"/>
        <v>36.436512</v>
      </c>
      <c r="AE61">
        <f>'IDT-1'!D61</f>
        <v>0</v>
      </c>
      <c r="AF61" s="26"/>
      <c r="AG61">
        <f t="shared" si="2"/>
        <v>36.436512</v>
      </c>
      <c r="AI61" s="75">
        <f>PXIL!L61</f>
        <v>0</v>
      </c>
      <c r="AJ61" s="75">
        <f>PXIL!R61</f>
        <v>0</v>
      </c>
      <c r="AK61" s="75">
        <f>RTM_IEX!L61</f>
        <v>6.72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9.82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14.4</v>
      </c>
      <c r="AB62" s="117">
        <f>-STOA!R62</f>
        <v>0</v>
      </c>
      <c r="AC62">
        <f t="shared" si="0"/>
        <v>0.26435200000000003</v>
      </c>
      <c r="AD62">
        <f t="shared" si="1"/>
        <v>29.775648</v>
      </c>
      <c r="AE62">
        <f>'IDT-1'!D62</f>
        <v>0</v>
      </c>
      <c r="AF62" s="26"/>
      <c r="AG62">
        <f t="shared" si="2"/>
        <v>29.775648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9.82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14.4</v>
      </c>
      <c r="AB63" s="117">
        <f>-STOA!R63</f>
        <v>0</v>
      </c>
      <c r="AC63">
        <f t="shared" si="0"/>
        <v>0.28124800000000005</v>
      </c>
      <c r="AD63">
        <f t="shared" si="1"/>
        <v>31.678751999999999</v>
      </c>
      <c r="AE63">
        <f>'IDT-1'!D63</f>
        <v>0</v>
      </c>
      <c r="AF63" s="26"/>
      <c r="AG63">
        <f t="shared" si="2"/>
        <v>31.678751999999999</v>
      </c>
      <c r="AI63" s="75">
        <f>PXIL!L63</f>
        <v>0</v>
      </c>
      <c r="AJ63" s="75">
        <f>PXIL!R63</f>
        <v>0</v>
      </c>
      <c r="AK63" s="75">
        <f>RTM_IEX!L63</f>
        <v>1.92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9.6393937488208294</v>
      </c>
      <c r="H64">
        <f>PPCL_Spot!R64</f>
        <v>0</v>
      </c>
      <c r="I64">
        <f>Bawana_NG!R64</f>
        <v>5.8199999999999994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14.4</v>
      </c>
      <c r="AB64" s="117">
        <f>-STOA!R64</f>
        <v>0</v>
      </c>
      <c r="AC64">
        <f t="shared" si="0"/>
        <v>0.27965866498962333</v>
      </c>
      <c r="AD64">
        <f t="shared" si="1"/>
        <v>31.499735083831208</v>
      </c>
      <c r="AE64">
        <f>'IDT-1'!D64</f>
        <v>0</v>
      </c>
      <c r="AF64" s="26"/>
      <c r="AG64">
        <f t="shared" si="2"/>
        <v>31.499735083831208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9.9993939761226596</v>
      </c>
      <c r="H65">
        <f>PPCL_Spot!R65</f>
        <v>0</v>
      </c>
      <c r="I65">
        <f>Bawana_NG!R65</f>
        <v>5.8199999999999994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14.4</v>
      </c>
      <c r="AB65" s="117">
        <f>-STOA!R65</f>
        <v>0</v>
      </c>
      <c r="AC65">
        <f t="shared" si="0"/>
        <v>0.28282666698987946</v>
      </c>
      <c r="AD65">
        <f t="shared" si="1"/>
        <v>31.856567309132782</v>
      </c>
      <c r="AE65">
        <f>'IDT-1'!D65</f>
        <v>0</v>
      </c>
      <c r="AF65" s="26"/>
      <c r="AG65">
        <f t="shared" si="2"/>
        <v>31.856567309132782</v>
      </c>
      <c r="AI65" s="75">
        <f>PXIL!L65</f>
        <v>0</v>
      </c>
      <c r="AJ65" s="75">
        <f>PXIL!R65</f>
        <v>0</v>
      </c>
      <c r="AK65" s="75">
        <f>RTM_IEX!L65</f>
        <v>1.92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9.82</v>
      </c>
      <c r="H66">
        <f>PPCL_Spot!R66</f>
        <v>0</v>
      </c>
      <c r="I66">
        <f>Bawana_NG!R66</f>
        <v>5.8199999999999994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14.4</v>
      </c>
      <c r="AB66" s="117">
        <f>-STOA!R66</f>
        <v>0</v>
      </c>
      <c r="AC66">
        <f t="shared" si="0"/>
        <v>0.28124800000000005</v>
      </c>
      <c r="AD66">
        <f t="shared" si="1"/>
        <v>31.678751999999999</v>
      </c>
      <c r="AE66">
        <f>'IDT-1'!D66</f>
        <v>0</v>
      </c>
      <c r="AF66" s="26"/>
      <c r="AG66">
        <f t="shared" si="2"/>
        <v>31.678751999999999</v>
      </c>
      <c r="AI66" s="75">
        <f>PXIL!L66</f>
        <v>0</v>
      </c>
      <c r="AJ66" s="75">
        <f>PXIL!R66</f>
        <v>0</v>
      </c>
      <c r="AK66" s="75">
        <f>RTM_IEX!L66</f>
        <v>1.92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9.82</v>
      </c>
      <c r="H67">
        <f>PPCL_Spot!R67</f>
        <v>0</v>
      </c>
      <c r="I67">
        <f>Bawana_NG!R67</f>
        <v>5.8199999999999994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14.4</v>
      </c>
      <c r="AB67" s="117">
        <f>-STOA!R67</f>
        <v>0</v>
      </c>
      <c r="AC67">
        <f t="shared" si="0"/>
        <v>0.30659200000000003</v>
      </c>
      <c r="AD67">
        <f t="shared" si="1"/>
        <v>34.533407999999994</v>
      </c>
      <c r="AE67">
        <f>'IDT-1'!D67</f>
        <v>0</v>
      </c>
      <c r="AF67" s="26"/>
      <c r="AG67">
        <f t="shared" si="2"/>
        <v>34.533407999999994</v>
      </c>
      <c r="AI67" s="75">
        <f>PXIL!L67</f>
        <v>0</v>
      </c>
      <c r="AJ67" s="75">
        <f>PXIL!R67</f>
        <v>0</v>
      </c>
      <c r="AK67" s="75">
        <f>RTM_IEX!L67</f>
        <v>4.8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9.82</v>
      </c>
      <c r="H68">
        <f>PPCL_Spot!R68</f>
        <v>0</v>
      </c>
      <c r="I68">
        <f>Bawana_NG!R68</f>
        <v>5.8199999999999994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14.4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0.31762076513317195</v>
      </c>
      <c r="AD68">
        <f t="shared" ref="AD68:AD98" si="4">SUM(B68:AB68,AI68:AR68)-AC68</f>
        <v>23.722379234866828</v>
      </c>
      <c r="AE68">
        <f>'IDT-1'!D68</f>
        <v>0</v>
      </c>
      <c r="AF68" s="26"/>
      <c r="AG68">
        <f t="shared" ref="AG68:AG98" si="5">SUM(AD68:AF68)</f>
        <v>23.722379234866828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-6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9.82</v>
      </c>
      <c r="H69">
        <f>PPCL_Spot!R69</f>
        <v>0</v>
      </c>
      <c r="I69">
        <f>Bawana_NG!R69</f>
        <v>5.8199999999999994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14.4</v>
      </c>
      <c r="AB69" s="117">
        <f>-STOA!R69</f>
        <v>0</v>
      </c>
      <c r="AC69">
        <f t="shared" si="3"/>
        <v>0.26435200000000003</v>
      </c>
      <c r="AD69">
        <f t="shared" si="4"/>
        <v>29.775648</v>
      </c>
      <c r="AE69">
        <f>'IDT-1'!D69</f>
        <v>0</v>
      </c>
      <c r="AF69" s="26"/>
      <c r="AG69">
        <f t="shared" si="5"/>
        <v>29.775648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9.82</v>
      </c>
      <c r="H70">
        <f>PPCL_Spot!R70</f>
        <v>0</v>
      </c>
      <c r="I70">
        <f>Bawana_NG!R70</f>
        <v>5.8199999999999994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14.4</v>
      </c>
      <c r="AB70" s="117">
        <f>-STOA!R70</f>
        <v>0</v>
      </c>
      <c r="AC70">
        <f t="shared" si="3"/>
        <v>0.26435200000000003</v>
      </c>
      <c r="AD70">
        <f t="shared" si="4"/>
        <v>29.775648</v>
      </c>
      <c r="AE70">
        <f>'IDT-1'!D70</f>
        <v>0</v>
      </c>
      <c r="AF70" s="26"/>
      <c r="AG70">
        <f t="shared" si="5"/>
        <v>29.775648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9.6393937488208294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14.4</v>
      </c>
      <c r="AB71" s="117">
        <f>-STOA!R71</f>
        <v>0</v>
      </c>
      <c r="AC71">
        <f t="shared" si="3"/>
        <v>0.26276266498962331</v>
      </c>
      <c r="AD71">
        <f t="shared" si="4"/>
        <v>29.596631083831205</v>
      </c>
      <c r="AE71">
        <f>'IDT-1'!D71</f>
        <v>0</v>
      </c>
      <c r="AF71" s="26"/>
      <c r="AG71">
        <f t="shared" si="5"/>
        <v>29.596631083831205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9.9993939761226596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14.4</v>
      </c>
      <c r="AB72" s="117">
        <f>-STOA!R72</f>
        <v>0</v>
      </c>
      <c r="AC72">
        <f t="shared" si="3"/>
        <v>0.26593066698987944</v>
      </c>
      <c r="AD72">
        <f t="shared" si="4"/>
        <v>29.953463309132779</v>
      </c>
      <c r="AE72">
        <f>'IDT-1'!D72</f>
        <v>0</v>
      </c>
      <c r="AF72" s="26"/>
      <c r="AG72">
        <f t="shared" si="5"/>
        <v>29.953463309132779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9.82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14.4</v>
      </c>
      <c r="AB73" s="117">
        <f>-STOA!R73</f>
        <v>0</v>
      </c>
      <c r="AC73">
        <f t="shared" si="3"/>
        <v>0.34038400000000002</v>
      </c>
      <c r="AD73">
        <f t="shared" si="4"/>
        <v>38.339615999999999</v>
      </c>
      <c r="AE73">
        <f>'IDT-1'!D73</f>
        <v>0</v>
      </c>
      <c r="AF73" s="26"/>
      <c r="AG73">
        <f t="shared" si="5"/>
        <v>38.339615999999999</v>
      </c>
      <c r="AI73" s="75">
        <f>PXIL!L73</f>
        <v>0</v>
      </c>
      <c r="AJ73" s="75">
        <f>PXIL!R73</f>
        <v>0</v>
      </c>
      <c r="AK73" s="75">
        <f>RTM_IEX!L73</f>
        <v>8.64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9.82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14.4</v>
      </c>
      <c r="AB74" s="117">
        <f>-STOA!R74</f>
        <v>0</v>
      </c>
      <c r="AC74">
        <f t="shared" si="3"/>
        <v>0.26435200000000003</v>
      </c>
      <c r="AD74">
        <f t="shared" si="4"/>
        <v>29.775648</v>
      </c>
      <c r="AE74">
        <f>'IDT-1'!D74</f>
        <v>0</v>
      </c>
      <c r="AF74" s="26"/>
      <c r="AG74">
        <f t="shared" si="5"/>
        <v>29.775648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9.82</v>
      </c>
      <c r="H75">
        <f>PPCL_Spot!R75</f>
        <v>0</v>
      </c>
      <c r="I75">
        <f>Bawana_NG!R75</f>
        <v>5.8199999999999994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14.4</v>
      </c>
      <c r="AB75" s="117">
        <f>-STOA!R75</f>
        <v>0</v>
      </c>
      <c r="AC75">
        <f t="shared" si="3"/>
        <v>0.28124800000000005</v>
      </c>
      <c r="AD75">
        <f t="shared" si="4"/>
        <v>31.678751999999999</v>
      </c>
      <c r="AE75">
        <f>'IDT-1'!D75</f>
        <v>0</v>
      </c>
      <c r="AF75" s="26"/>
      <c r="AG75">
        <f t="shared" si="5"/>
        <v>31.678751999999999</v>
      </c>
      <c r="AI75" s="75">
        <f>PXIL!L75</f>
        <v>0</v>
      </c>
      <c r="AJ75" s="75">
        <f>PXIL!R75</f>
        <v>0</v>
      </c>
      <c r="AK75" s="75">
        <f>RTM_IEX!L75</f>
        <v>1.92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9.82</v>
      </c>
      <c r="H76">
        <f>PPCL_Spot!R76</f>
        <v>0</v>
      </c>
      <c r="I76">
        <f>Bawana_NG!R76</f>
        <v>5.8199999999999994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14.4</v>
      </c>
      <c r="AB76" s="117">
        <f>-STOA!R76</f>
        <v>0</v>
      </c>
      <c r="AC76">
        <f t="shared" si="3"/>
        <v>0.28969600000000001</v>
      </c>
      <c r="AD76">
        <f t="shared" si="4"/>
        <v>32.630304000000002</v>
      </c>
      <c r="AE76">
        <f>'IDT-1'!D76</f>
        <v>0</v>
      </c>
      <c r="AF76" s="26"/>
      <c r="AG76">
        <f t="shared" si="5"/>
        <v>32.630304000000002</v>
      </c>
      <c r="AI76" s="75">
        <f>PXIL!L76</f>
        <v>0</v>
      </c>
      <c r="AJ76" s="75">
        <f>PXIL!R76</f>
        <v>0</v>
      </c>
      <c r="AK76" s="75">
        <f>RTM_IEX!L76</f>
        <v>2.88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9.82</v>
      </c>
      <c r="H77">
        <f>PPCL_Spot!R77</f>
        <v>0</v>
      </c>
      <c r="I77">
        <f>Bawana_NG!R77</f>
        <v>5.8199999999999994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14.4</v>
      </c>
      <c r="AB77" s="117">
        <f>-STOA!R77</f>
        <v>0</v>
      </c>
      <c r="AC77">
        <f t="shared" si="3"/>
        <v>0.29814400000000002</v>
      </c>
      <c r="AD77">
        <f t="shared" si="4"/>
        <v>33.581855999999995</v>
      </c>
      <c r="AE77">
        <f>'IDT-1'!D77</f>
        <v>0</v>
      </c>
      <c r="AF77" s="26"/>
      <c r="AG77">
        <f t="shared" si="5"/>
        <v>33.581855999999995</v>
      </c>
      <c r="AI77" s="75">
        <f>PXIL!L77</f>
        <v>0</v>
      </c>
      <c r="AJ77" s="75">
        <f>PXIL!R77</f>
        <v>0</v>
      </c>
      <c r="AK77" s="75">
        <f>RTM_IEX!L77</f>
        <v>3.84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9.82</v>
      </c>
      <c r="H78">
        <f>PPCL_Spot!R78</f>
        <v>0</v>
      </c>
      <c r="I78">
        <f>Bawana_NG!R78</f>
        <v>5.8239999999999998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14.4</v>
      </c>
      <c r="AB78" s="117">
        <f>-STOA!R78</f>
        <v>0</v>
      </c>
      <c r="AC78">
        <f t="shared" si="3"/>
        <v>0.30662720000000004</v>
      </c>
      <c r="AD78">
        <f t="shared" si="4"/>
        <v>34.5373728</v>
      </c>
      <c r="AE78">
        <f>'IDT-1'!D78</f>
        <v>0</v>
      </c>
      <c r="AF78" s="26"/>
      <c r="AG78">
        <f t="shared" si="5"/>
        <v>34.5373728</v>
      </c>
      <c r="AI78" s="75">
        <f>PXIL!L78</f>
        <v>0</v>
      </c>
      <c r="AJ78" s="75">
        <f>PXIL!R78</f>
        <v>0</v>
      </c>
      <c r="AK78" s="75">
        <f>RTM_IEX!L78</f>
        <v>4.8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9.82</v>
      </c>
      <c r="H79">
        <f>PPCL_Spot!R79</f>
        <v>0</v>
      </c>
      <c r="I79">
        <f>Bawana_NG!R79</f>
        <v>5.8239999999999998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14.4</v>
      </c>
      <c r="AB79" s="117">
        <f>-STOA!R79</f>
        <v>0</v>
      </c>
      <c r="AC79">
        <f t="shared" si="3"/>
        <v>0.36576320000000007</v>
      </c>
      <c r="AD79">
        <f t="shared" si="4"/>
        <v>41.198236799999997</v>
      </c>
      <c r="AE79">
        <f>'IDT-1'!D79</f>
        <v>0</v>
      </c>
      <c r="AF79" s="26"/>
      <c r="AG79">
        <f t="shared" si="5"/>
        <v>41.198236799999997</v>
      </c>
      <c r="AI79" s="75">
        <f>PXIL!L79</f>
        <v>0</v>
      </c>
      <c r="AJ79" s="75">
        <f>PXIL!R79</f>
        <v>0</v>
      </c>
      <c r="AK79" s="75">
        <f>RTM_IEX!L79</f>
        <v>11.52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9.82</v>
      </c>
      <c r="H80">
        <f>PPCL_Spot!R80</f>
        <v>0</v>
      </c>
      <c r="I80">
        <f>Bawana_NG!R80</f>
        <v>5.8199999999999994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14.4</v>
      </c>
      <c r="AB80" s="117">
        <f>-STOA!R80</f>
        <v>0</v>
      </c>
      <c r="AC80">
        <f t="shared" si="3"/>
        <v>0.28969600000000001</v>
      </c>
      <c r="AD80">
        <f t="shared" si="4"/>
        <v>32.630304000000002</v>
      </c>
      <c r="AE80">
        <f>'IDT-1'!D80</f>
        <v>0</v>
      </c>
      <c r="AF80" s="26"/>
      <c r="AG80">
        <f t="shared" si="5"/>
        <v>32.630304000000002</v>
      </c>
      <c r="AI80" s="75">
        <f>PXIL!L80</f>
        <v>0</v>
      </c>
      <c r="AJ80" s="75">
        <f>PXIL!R80</f>
        <v>0</v>
      </c>
      <c r="AK80" s="75">
        <f>RTM_IEX!L80</f>
        <v>2.88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9.6999999999999993</v>
      </c>
      <c r="H81">
        <f>PPCL_Spot!R81</f>
        <v>0</v>
      </c>
      <c r="I81">
        <f>Bawana_NG!R81</f>
        <v>5.8199999999999994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14.4</v>
      </c>
      <c r="AB81" s="117">
        <f>-STOA!R81</f>
        <v>0</v>
      </c>
      <c r="AC81">
        <f t="shared" si="3"/>
        <v>0.31398400000000004</v>
      </c>
      <c r="AD81">
        <f t="shared" si="4"/>
        <v>35.366016000000002</v>
      </c>
      <c r="AE81">
        <f>'IDT-1'!D81</f>
        <v>0</v>
      </c>
      <c r="AF81" s="26"/>
      <c r="AG81">
        <f t="shared" si="5"/>
        <v>35.366016000000002</v>
      </c>
      <c r="AI81" s="75">
        <f>PXIL!L81</f>
        <v>0</v>
      </c>
      <c r="AJ81" s="75">
        <f>PXIL!R81</f>
        <v>0</v>
      </c>
      <c r="AK81" s="75">
        <f>RTM_IEX!L81</f>
        <v>5.76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9.94</v>
      </c>
      <c r="H82">
        <f>PPCL_Spot!R82</f>
        <v>0</v>
      </c>
      <c r="I82">
        <f>Bawana_NG!R82</f>
        <v>5.8199999999999994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14.4</v>
      </c>
      <c r="AB82" s="117">
        <f>-STOA!R82</f>
        <v>0</v>
      </c>
      <c r="AC82">
        <f t="shared" si="3"/>
        <v>0.32031999999999999</v>
      </c>
      <c r="AD82">
        <f t="shared" si="4"/>
        <v>36.079679999999996</v>
      </c>
      <c r="AE82">
        <f>'IDT-1'!D82</f>
        <v>0</v>
      </c>
      <c r="AF82" s="26"/>
      <c r="AG82">
        <f t="shared" si="5"/>
        <v>36.079679999999996</v>
      </c>
      <c r="AI82" s="75">
        <f>PXIL!L82</f>
        <v>0</v>
      </c>
      <c r="AJ82" s="75">
        <f>PXIL!R82</f>
        <v>0</v>
      </c>
      <c r="AK82" s="75">
        <f>RTM_IEX!L82</f>
        <v>6.24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9.82</v>
      </c>
      <c r="H83">
        <f>PPCL_Spot!R83</f>
        <v>0</v>
      </c>
      <c r="I83">
        <f>Bawana_NG!R83</f>
        <v>5.8239999999999998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14.4</v>
      </c>
      <c r="AB83" s="117">
        <f>-STOA!R83</f>
        <v>0</v>
      </c>
      <c r="AC83">
        <f t="shared" si="3"/>
        <v>0.31929920000000006</v>
      </c>
      <c r="AD83">
        <f t="shared" si="4"/>
        <v>35.964700799999996</v>
      </c>
      <c r="AE83">
        <f>'IDT-1'!D83</f>
        <v>0</v>
      </c>
      <c r="AF83" s="26"/>
      <c r="AG83">
        <f t="shared" si="5"/>
        <v>35.964700799999996</v>
      </c>
      <c r="AI83" s="75">
        <f>PXIL!L83</f>
        <v>0</v>
      </c>
      <c r="AJ83" s="75">
        <f>PXIL!R83</f>
        <v>0</v>
      </c>
      <c r="AK83" s="75">
        <f>RTM_IEX!L83</f>
        <v>6.24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9.82</v>
      </c>
      <c r="H84">
        <f>PPCL_Spot!R84</f>
        <v>0</v>
      </c>
      <c r="I84">
        <f>Bawana_NG!R84</f>
        <v>5.475806451612903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14.4</v>
      </c>
      <c r="AB84" s="117">
        <f>-STOA!R84</f>
        <v>0</v>
      </c>
      <c r="AC84">
        <f t="shared" si="3"/>
        <v>0.3204590967741936</v>
      </c>
      <c r="AD84">
        <f t="shared" si="4"/>
        <v>36.095347354838708</v>
      </c>
      <c r="AE84">
        <f>'IDT-1'!D84</f>
        <v>0</v>
      </c>
      <c r="AF84" s="26"/>
      <c r="AG84">
        <f t="shared" si="5"/>
        <v>36.095347354838708</v>
      </c>
      <c r="AI84" s="75">
        <f>PXIL!L84</f>
        <v>0</v>
      </c>
      <c r="AJ84" s="75">
        <f>PXIL!R84</f>
        <v>0</v>
      </c>
      <c r="AK84" s="75">
        <f>RTM_IEX!L84</f>
        <v>6.72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9.82</v>
      </c>
      <c r="H85">
        <f>PPCL_Spot!R85</f>
        <v>0</v>
      </c>
      <c r="I85">
        <f>Bawana_NG!R85</f>
        <v>5.8199999999999994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14.4</v>
      </c>
      <c r="AB85" s="117">
        <f>-STOA!R85</f>
        <v>0</v>
      </c>
      <c r="AC85">
        <f t="shared" si="3"/>
        <v>0.37417600000000006</v>
      </c>
      <c r="AD85">
        <f t="shared" si="4"/>
        <v>42.145823999999998</v>
      </c>
      <c r="AE85">
        <f>'IDT-1'!D85</f>
        <v>0</v>
      </c>
      <c r="AF85" s="26"/>
      <c r="AG85">
        <f t="shared" si="5"/>
        <v>42.145823999999998</v>
      </c>
      <c r="AI85" s="75">
        <f>PXIL!L85</f>
        <v>0</v>
      </c>
      <c r="AJ85" s="75">
        <f>PXIL!R85</f>
        <v>0</v>
      </c>
      <c r="AK85" s="75">
        <f>RTM_IEX!L85</f>
        <v>12.48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9.82</v>
      </c>
      <c r="H86">
        <f>PPCL_Spot!R86</f>
        <v>0</v>
      </c>
      <c r="I86">
        <f>Bawana_NG!R86</f>
        <v>5.8239999999999998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14.4</v>
      </c>
      <c r="AB86" s="117">
        <f>-STOA!R86</f>
        <v>0</v>
      </c>
      <c r="AC86">
        <f t="shared" si="3"/>
        <v>0.29817920000000003</v>
      </c>
      <c r="AD86">
        <f t="shared" si="4"/>
        <v>33.5858208</v>
      </c>
      <c r="AE86">
        <f>'IDT-1'!D86</f>
        <v>0</v>
      </c>
      <c r="AF86" s="26"/>
      <c r="AG86">
        <f t="shared" si="5"/>
        <v>33.5858208</v>
      </c>
      <c r="AI86" s="75">
        <f>PXIL!L86</f>
        <v>0</v>
      </c>
      <c r="AJ86" s="75">
        <f>PXIL!R86</f>
        <v>0</v>
      </c>
      <c r="AK86" s="75">
        <f>RTM_IEX!L86</f>
        <v>3.84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9.94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14.4</v>
      </c>
      <c r="AB87" s="117">
        <f>-STOA!R87</f>
        <v>0</v>
      </c>
      <c r="AC87">
        <f t="shared" si="3"/>
        <v>0.31609600000000004</v>
      </c>
      <c r="AD87">
        <f t="shared" si="4"/>
        <v>35.603904</v>
      </c>
      <c r="AE87">
        <f>'IDT-1'!D87</f>
        <v>0</v>
      </c>
      <c r="AF87" s="26"/>
      <c r="AG87">
        <f t="shared" si="5"/>
        <v>35.603904</v>
      </c>
      <c r="AI87" s="75">
        <f>PXIL!L87</f>
        <v>0</v>
      </c>
      <c r="AJ87" s="75">
        <f>PXIL!R87</f>
        <v>0</v>
      </c>
      <c r="AK87" s="75">
        <f>RTM_IEX!L87</f>
        <v>5.76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9.6999999999999993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14.4</v>
      </c>
      <c r="AB88" s="117">
        <f>-STOA!R88</f>
        <v>0</v>
      </c>
      <c r="AC88">
        <f t="shared" si="3"/>
        <v>0.30553600000000003</v>
      </c>
      <c r="AD88">
        <f t="shared" si="4"/>
        <v>34.414463999999995</v>
      </c>
      <c r="AE88">
        <f>'IDT-1'!D88</f>
        <v>0</v>
      </c>
      <c r="AF88" s="26"/>
      <c r="AG88">
        <f t="shared" si="5"/>
        <v>34.414463999999995</v>
      </c>
      <c r="AI88" s="75">
        <f>PXIL!L88</f>
        <v>0</v>
      </c>
      <c r="AJ88" s="75">
        <f>PXIL!R88</f>
        <v>0</v>
      </c>
      <c r="AK88" s="75">
        <f>RTM_IEX!L88</f>
        <v>4.8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9.6999999999999993</v>
      </c>
      <c r="H89">
        <f>PPCL_Spot!R89</f>
        <v>0</v>
      </c>
      <c r="I89">
        <f>Bawana_NG!R89</f>
        <v>5.82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14.4</v>
      </c>
      <c r="AB89" s="117">
        <f>-STOA!R89</f>
        <v>0</v>
      </c>
      <c r="AC89">
        <f t="shared" si="3"/>
        <v>0.29708800000000002</v>
      </c>
      <c r="AD89">
        <f t="shared" si="4"/>
        <v>33.462912000000003</v>
      </c>
      <c r="AE89">
        <f>'IDT-1'!D89</f>
        <v>0</v>
      </c>
      <c r="AF89" s="26"/>
      <c r="AG89">
        <f t="shared" si="5"/>
        <v>33.462912000000003</v>
      </c>
      <c r="AI89" s="75">
        <f>PXIL!L89</f>
        <v>0</v>
      </c>
      <c r="AJ89" s="75">
        <f>PXIL!R89</f>
        <v>0</v>
      </c>
      <c r="AK89" s="75">
        <f>RTM_IEX!L89</f>
        <v>3.84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9.6999999999999993</v>
      </c>
      <c r="H90">
        <f>PPCL_Spot!R90</f>
        <v>0</v>
      </c>
      <c r="I90">
        <f>Bawana_NG!R90</f>
        <v>5.82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14.4</v>
      </c>
      <c r="AB90" s="117">
        <f>-STOA!R90</f>
        <v>0</v>
      </c>
      <c r="AC90">
        <f t="shared" si="3"/>
        <v>0.28864000000000001</v>
      </c>
      <c r="AD90">
        <f t="shared" si="4"/>
        <v>32.511360000000003</v>
      </c>
      <c r="AE90">
        <f>'IDT-1'!D90</f>
        <v>0</v>
      </c>
      <c r="AF90" s="26"/>
      <c r="AG90">
        <f t="shared" si="5"/>
        <v>32.511360000000003</v>
      </c>
      <c r="AI90" s="75">
        <f>PXIL!L90</f>
        <v>0</v>
      </c>
      <c r="AJ90" s="75">
        <f>PXIL!R90</f>
        <v>0</v>
      </c>
      <c r="AK90" s="75">
        <f>RTM_IEX!L90</f>
        <v>2.88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9.6999999999999993</v>
      </c>
      <c r="H91">
        <f>PPCL_Spot!R91</f>
        <v>0</v>
      </c>
      <c r="I91">
        <f>Bawana_NG!R91</f>
        <v>5.82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14.4</v>
      </c>
      <c r="AB91" s="117">
        <f>-STOA!R91</f>
        <v>0</v>
      </c>
      <c r="AC91">
        <f t="shared" si="3"/>
        <v>0.31398400000000004</v>
      </c>
      <c r="AD91">
        <f t="shared" si="4"/>
        <v>35.366016000000002</v>
      </c>
      <c r="AE91">
        <f>'IDT-1'!D91</f>
        <v>0</v>
      </c>
      <c r="AF91" s="26"/>
      <c r="AG91">
        <f t="shared" si="5"/>
        <v>35.366016000000002</v>
      </c>
      <c r="AI91" s="75">
        <f>PXIL!L91</f>
        <v>0</v>
      </c>
      <c r="AJ91" s="75">
        <f>PXIL!R91</f>
        <v>0</v>
      </c>
      <c r="AK91" s="75">
        <f>RTM_IEX!L91</f>
        <v>5.76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9.6999999999999993</v>
      </c>
      <c r="H92">
        <f>PPCL_Spot!R92</f>
        <v>0</v>
      </c>
      <c r="I92">
        <f>Bawana_NG!R92</f>
        <v>5.82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14.4</v>
      </c>
      <c r="AB92" s="117">
        <f>-STOA!R92</f>
        <v>0</v>
      </c>
      <c r="AC92">
        <f t="shared" si="3"/>
        <v>0.26329600000000003</v>
      </c>
      <c r="AD92">
        <f t="shared" si="4"/>
        <v>29.656704000000001</v>
      </c>
      <c r="AE92">
        <f>'IDT-1'!D92</f>
        <v>0</v>
      </c>
      <c r="AF92" s="26"/>
      <c r="AG92">
        <f t="shared" si="5"/>
        <v>29.656704000000001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9.94</v>
      </c>
      <c r="H93">
        <f>PPCL_Spot!R93</f>
        <v>0</v>
      </c>
      <c r="I93">
        <f>Bawana_NG!R93</f>
        <v>5.82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14.4</v>
      </c>
      <c r="AB93" s="117">
        <f>-STOA!R93</f>
        <v>0</v>
      </c>
      <c r="AC93">
        <f t="shared" si="3"/>
        <v>0.26540800000000003</v>
      </c>
      <c r="AD93">
        <f t="shared" si="4"/>
        <v>29.894591999999999</v>
      </c>
      <c r="AE93">
        <f>'IDT-1'!D93</f>
        <v>0</v>
      </c>
      <c r="AF93" s="26"/>
      <c r="AG93">
        <f t="shared" si="5"/>
        <v>29.894591999999999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9.6999999999999993</v>
      </c>
      <c r="H94">
        <f>PPCL_Spot!R94</f>
        <v>0</v>
      </c>
      <c r="I94">
        <f>Bawana_NG!R94</f>
        <v>5.8202686856562487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14.4</v>
      </c>
      <c r="AB94" s="117">
        <f>-STOA!R94</f>
        <v>0</v>
      </c>
      <c r="AC94">
        <f t="shared" si="3"/>
        <v>0.26329836443377497</v>
      </c>
      <c r="AD94">
        <f t="shared" si="4"/>
        <v>29.65697032122247</v>
      </c>
      <c r="AE94">
        <f>'IDT-1'!D94</f>
        <v>0</v>
      </c>
      <c r="AF94" s="26"/>
      <c r="AG94">
        <f t="shared" si="5"/>
        <v>29.65697032122247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9.6999999999999993</v>
      </c>
      <c r="H95">
        <f>PPCL_Spot!R95</f>
        <v>0</v>
      </c>
      <c r="I95">
        <f>Bawana_NG!R95</f>
        <v>5.8197341130248068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14.4</v>
      </c>
      <c r="AB95" s="117">
        <f>-STOA!R95</f>
        <v>0</v>
      </c>
      <c r="AC95">
        <f t="shared" si="3"/>
        <v>0.26329366019461836</v>
      </c>
      <c r="AD95">
        <f t="shared" si="4"/>
        <v>29.656440452830189</v>
      </c>
      <c r="AE95">
        <f>'IDT-1'!D95</f>
        <v>0</v>
      </c>
      <c r="AF95" s="26"/>
      <c r="AG95">
        <f t="shared" si="5"/>
        <v>29.656440452830189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9.6999999999999993</v>
      </c>
      <c r="H96">
        <f>PPCL_Spot!R96</f>
        <v>0</v>
      </c>
      <c r="I96">
        <f>Bawana_NG!R96</f>
        <v>5.8202686856562487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14.4</v>
      </c>
      <c r="AB96" s="117">
        <f>-STOA!R96</f>
        <v>0</v>
      </c>
      <c r="AC96">
        <f t="shared" si="3"/>
        <v>0.26329836443377497</v>
      </c>
      <c r="AD96">
        <f t="shared" si="4"/>
        <v>29.65697032122247</v>
      </c>
      <c r="AE96">
        <f>'IDT-1'!D96</f>
        <v>0</v>
      </c>
      <c r="AF96" s="26"/>
      <c r="AG96">
        <f t="shared" si="5"/>
        <v>29.65697032122247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9.6999999999999993</v>
      </c>
      <c r="H97">
        <f>PPCL_Spot!R97</f>
        <v>0</v>
      </c>
      <c r="I97">
        <f>Bawana_NG!R97</f>
        <v>5.8202686856562487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14.4</v>
      </c>
      <c r="AB97" s="117">
        <f>-STOA!R97</f>
        <v>0</v>
      </c>
      <c r="AC97">
        <f t="shared" si="3"/>
        <v>0.26329836443377497</v>
      </c>
      <c r="AD97">
        <f t="shared" si="4"/>
        <v>29.65697032122247</v>
      </c>
      <c r="AE97">
        <f>'IDT-1'!D97</f>
        <v>0</v>
      </c>
      <c r="AF97" s="26"/>
      <c r="AG97">
        <f t="shared" si="5"/>
        <v>29.65697032122247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9.6999999999999993</v>
      </c>
      <c r="H98">
        <f>PPCL_Spot!R98</f>
        <v>0</v>
      </c>
      <c r="I98">
        <f>Bawana_NG!R98</f>
        <v>5.8202686856562487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14.4</v>
      </c>
      <c r="AB98" s="117">
        <f>-STOA!R98</f>
        <v>0</v>
      </c>
      <c r="AC98">
        <f t="shared" si="3"/>
        <v>0.26329836443377497</v>
      </c>
      <c r="AD98">
        <f t="shared" si="4"/>
        <v>29.65697032122247</v>
      </c>
      <c r="AE98">
        <f>'IDT-1'!D98</f>
        <v>0</v>
      </c>
      <c r="AF98" s="26"/>
      <c r="AG98">
        <f t="shared" si="5"/>
        <v>29.65697032122247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0.23630833332068674</v>
      </c>
      <c r="H99">
        <f t="shared" si="6"/>
        <v>0</v>
      </c>
      <c r="I99">
        <f t="shared" si="6"/>
        <v>0.13943209581209678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0.28799999999999987</v>
      </c>
      <c r="AB99" s="117">
        <f t="shared" si="6"/>
        <v>0</v>
      </c>
      <c r="AC99">
        <f t="shared" si="6"/>
        <v>6.5840486270545328E-3</v>
      </c>
      <c r="AD99">
        <f t="shared" si="6"/>
        <v>0.73607888050572867</v>
      </c>
      <c r="AE99">
        <f t="shared" ref="AE99:AR99" si="7">SUM(AE3:AE98)/4000</f>
        <v>0</v>
      </c>
      <c r="AG99">
        <f t="shared" si="7"/>
        <v>0.73607888050572867</v>
      </c>
      <c r="AI99">
        <f t="shared" si="7"/>
        <v>0</v>
      </c>
      <c r="AJ99">
        <f t="shared" si="7"/>
        <v>0</v>
      </c>
      <c r="AK99">
        <f t="shared" si="7"/>
        <v>8.1672499999999995E-2</v>
      </c>
      <c r="AL99">
        <f t="shared" si="7"/>
        <v>-2.7499999999999998E-3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214</v>
      </c>
      <c r="C1" s="31">
        <v>44774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44774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44774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20" t="s">
        <v>143</v>
      </c>
      <c r="Q1" s="220" t="s">
        <v>144</v>
      </c>
      <c r="R1" s="79"/>
      <c r="S1" s="79"/>
      <c r="T1" s="82" t="s">
        <v>302</v>
      </c>
      <c r="U1" s="221" t="s">
        <v>303</v>
      </c>
      <c r="V1" s="107" t="s">
        <v>316</v>
      </c>
      <c r="W1" s="107" t="s">
        <v>302</v>
      </c>
      <c r="X1" s="211" t="s">
        <v>335</v>
      </c>
      <c r="Y1" s="218" t="s">
        <v>223</v>
      </c>
      <c r="Z1" s="218" t="s">
        <v>224</v>
      </c>
      <c r="AA1" s="222" t="s">
        <v>198</v>
      </c>
      <c r="AB1" s="222" t="s">
        <v>199</v>
      </c>
      <c r="AC1" s="27" t="s">
        <v>189</v>
      </c>
      <c r="AD1" s="211" t="s">
        <v>142</v>
      </c>
      <c r="AG1" s="211" t="s">
        <v>278</v>
      </c>
      <c r="AI1" s="218" t="s">
        <v>384</v>
      </c>
      <c r="AJ1" s="218" t="s">
        <v>385</v>
      </c>
      <c r="AK1" s="218" t="s">
        <v>386</v>
      </c>
      <c r="AL1" s="218" t="s">
        <v>387</v>
      </c>
      <c r="AM1" s="218" t="s">
        <v>388</v>
      </c>
      <c r="AN1" s="218" t="s">
        <v>389</v>
      </c>
      <c r="AO1" s="217" t="s">
        <v>413</v>
      </c>
      <c r="AP1" s="217" t="s">
        <v>414</v>
      </c>
      <c r="AQ1" s="217" t="s">
        <v>415</v>
      </c>
      <c r="AR1" s="217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20"/>
      <c r="Q2" s="220"/>
      <c r="R2" s="79"/>
      <c r="S2" s="79"/>
      <c r="T2" s="82" t="s">
        <v>315</v>
      </c>
      <c r="U2" s="221"/>
      <c r="V2" s="107" t="s">
        <v>304</v>
      </c>
      <c r="W2" s="107" t="s">
        <v>304</v>
      </c>
      <c r="X2" s="211"/>
      <c r="Y2" s="218"/>
      <c r="Z2" s="218"/>
      <c r="AA2" s="222"/>
      <c r="AB2" s="222"/>
      <c r="AC2" s="27">
        <f>Allocation!J1/100</f>
        <v>8.8000000000000005E-3</v>
      </c>
      <c r="AD2" s="211"/>
      <c r="AE2" t="s">
        <v>276</v>
      </c>
      <c r="AG2" s="211"/>
      <c r="AI2" s="218"/>
      <c r="AJ2" s="218"/>
      <c r="AK2" s="218"/>
      <c r="AL2" s="218"/>
      <c r="AM2" s="218"/>
      <c r="AN2" s="218"/>
      <c r="AO2" s="217"/>
      <c r="AP2" s="217"/>
      <c r="AQ2" s="217"/>
      <c r="AR2" s="21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12.734629999999999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0.11206474399999999</v>
      </c>
      <c r="AD3">
        <f>SUM(B3:AB3,AI3:AR3)-AC3</f>
        <v>12.622565256</v>
      </c>
      <c r="AE3">
        <v>0</v>
      </c>
      <c r="AF3" s="26"/>
      <c r="AG3">
        <f>SUM(AD3:AF3)</f>
        <v>12.622565256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13.495281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0.11875847280000001</v>
      </c>
      <c r="AD4">
        <f t="shared" ref="AD4:AD67" si="1">SUM(B4:AB4,AI4:AR4)-AC4</f>
        <v>13.376522527200001</v>
      </c>
      <c r="AE4">
        <v>0</v>
      </c>
      <c r="AF4" s="26"/>
      <c r="AG4">
        <f t="shared" ref="AG4:AG67" si="2">SUM(AD4:AF4)</f>
        <v>13.376522527200001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13.037826000000001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0.11473286880000001</v>
      </c>
      <c r="AD5">
        <f t="shared" si="1"/>
        <v>12.9230931312</v>
      </c>
      <c r="AE5">
        <v>0</v>
      </c>
      <c r="AF5" s="26"/>
      <c r="AG5">
        <f t="shared" si="2"/>
        <v>12.9230931312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12.931983000000001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0.11380145040000002</v>
      </c>
      <c r="AD6">
        <f t="shared" si="1"/>
        <v>12.8181815496</v>
      </c>
      <c r="AE6">
        <v>0</v>
      </c>
      <c r="AF6" s="26"/>
      <c r="AG6">
        <f t="shared" si="2"/>
        <v>12.8181815496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12.194364999999999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0.10731041200000001</v>
      </c>
      <c r="AD7">
        <f t="shared" si="1"/>
        <v>12.087054587999999</v>
      </c>
      <c r="AE7">
        <v>0</v>
      </c>
      <c r="AF7" s="26"/>
      <c r="AG7">
        <f t="shared" si="2"/>
        <v>12.087054587999999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6.7991799999999998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5.9832784E-2</v>
      </c>
      <c r="AD8">
        <f t="shared" si="1"/>
        <v>6.7393472159999996</v>
      </c>
      <c r="AE8">
        <v>0</v>
      </c>
      <c r="AF8" s="26"/>
      <c r="AG8">
        <f t="shared" si="2"/>
        <v>6.7393472159999996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11.442926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0.1006977488</v>
      </c>
      <c r="AD9">
        <f t="shared" si="1"/>
        <v>11.3422282512</v>
      </c>
      <c r="AE9">
        <v>0</v>
      </c>
      <c r="AF9" s="26"/>
      <c r="AG9">
        <f t="shared" si="2"/>
        <v>11.3422282512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12.092207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0.10641142160000001</v>
      </c>
      <c r="AD10">
        <f t="shared" si="1"/>
        <v>11.985795578399999</v>
      </c>
      <c r="AE10">
        <v>0</v>
      </c>
      <c r="AF10" s="26"/>
      <c r="AG10">
        <f t="shared" si="2"/>
        <v>11.985795578399999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13.647902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0.1201015376</v>
      </c>
      <c r="AD11">
        <f t="shared" si="1"/>
        <v>13.5278004624</v>
      </c>
      <c r="AE11">
        <v>0</v>
      </c>
      <c r="AF11" s="26"/>
      <c r="AG11">
        <f t="shared" si="2"/>
        <v>13.5278004624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13.133330000000001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0.11557330400000002</v>
      </c>
      <c r="AD12">
        <f t="shared" si="1"/>
        <v>13.017756696000001</v>
      </c>
      <c r="AE12">
        <v>0</v>
      </c>
      <c r="AF12" s="26"/>
      <c r="AG12">
        <f t="shared" si="2"/>
        <v>13.017756696000001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13.228424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0.11641013120000002</v>
      </c>
      <c r="AD13">
        <f t="shared" si="1"/>
        <v>13.1120138688</v>
      </c>
      <c r="AE13">
        <v>0</v>
      </c>
      <c r="AF13" s="26"/>
      <c r="AG13">
        <f t="shared" si="2"/>
        <v>13.1120138688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14.322056999999999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0.1260341016</v>
      </c>
      <c r="AD14">
        <f t="shared" si="1"/>
        <v>14.196022898399999</v>
      </c>
      <c r="AE14">
        <v>0</v>
      </c>
      <c r="AF14" s="26"/>
      <c r="AG14">
        <f t="shared" si="2"/>
        <v>14.196022898399999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9.2719339999999999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8.1593019200000005E-2</v>
      </c>
      <c r="AD15">
        <f t="shared" si="1"/>
        <v>9.1903409808000003</v>
      </c>
      <c r="AE15">
        <v>0</v>
      </c>
      <c r="AF15" s="26"/>
      <c r="AG15">
        <f t="shared" si="2"/>
        <v>9.1903409808000003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14.398419000000001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2.98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0.15293008720000001</v>
      </c>
      <c r="AD16">
        <f t="shared" si="1"/>
        <v>17.225488912799999</v>
      </c>
      <c r="AE16">
        <v>0</v>
      </c>
      <c r="AF16" s="26"/>
      <c r="AG16">
        <f t="shared" si="2"/>
        <v>17.225488912799999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14.398419000000001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0.57999999999999996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0.13181008720000001</v>
      </c>
      <c r="AD17">
        <f t="shared" si="1"/>
        <v>14.846608912800001</v>
      </c>
      <c r="AE17">
        <v>0</v>
      </c>
      <c r="AF17" s="26"/>
      <c r="AG17">
        <f t="shared" si="2"/>
        <v>14.846608912800001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14.398419000000001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2.11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0.14527408720000001</v>
      </c>
      <c r="AD18">
        <f t="shared" si="1"/>
        <v>16.363144912799999</v>
      </c>
      <c r="AE18">
        <v>0</v>
      </c>
      <c r="AF18" s="26"/>
      <c r="AG18">
        <f t="shared" si="2"/>
        <v>16.363144912799999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13.851295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0.12189139600000001</v>
      </c>
      <c r="AD19">
        <f t="shared" si="1"/>
        <v>13.729403604</v>
      </c>
      <c r="AE19">
        <v>0</v>
      </c>
      <c r="AF19" s="26"/>
      <c r="AG19">
        <f t="shared" si="2"/>
        <v>13.729403604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14.398419000000001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0.1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0.1275860872</v>
      </c>
      <c r="AD20">
        <f t="shared" si="1"/>
        <v>14.370832912800001</v>
      </c>
      <c r="AE20">
        <v>0</v>
      </c>
      <c r="AF20" s="26"/>
      <c r="AG20">
        <f t="shared" si="2"/>
        <v>14.370832912800001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14.398419000000001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0.48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0.13093008720000002</v>
      </c>
      <c r="AD21">
        <f t="shared" si="1"/>
        <v>14.747488912800002</v>
      </c>
      <c r="AE21">
        <v>0</v>
      </c>
      <c r="AF21" s="26"/>
      <c r="AG21">
        <f t="shared" si="2"/>
        <v>14.747488912800002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10.195238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8.9718094400000004E-2</v>
      </c>
      <c r="AD22">
        <f t="shared" si="1"/>
        <v>10.1055199056</v>
      </c>
      <c r="AE22">
        <v>0</v>
      </c>
      <c r="AF22" s="26"/>
      <c r="AG22">
        <f t="shared" si="2"/>
        <v>10.1055199056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14.207207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0.12502342160000002</v>
      </c>
      <c r="AD23">
        <f t="shared" si="1"/>
        <v>14.0821835784</v>
      </c>
      <c r="AE23">
        <v>0</v>
      </c>
      <c r="AF23" s="26"/>
      <c r="AG23">
        <f t="shared" si="2"/>
        <v>14.0821835784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14.398419000000001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2.5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0.1487060872</v>
      </c>
      <c r="AD24">
        <f t="shared" si="1"/>
        <v>16.7497129128</v>
      </c>
      <c r="AE24">
        <v>0</v>
      </c>
      <c r="AF24" s="26"/>
      <c r="AG24">
        <f t="shared" si="2"/>
        <v>16.7497129128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14.398419000000001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4.13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0.1630500872</v>
      </c>
      <c r="AD25">
        <f t="shared" si="1"/>
        <v>18.365368912800001</v>
      </c>
      <c r="AE25">
        <v>0</v>
      </c>
      <c r="AF25" s="26"/>
      <c r="AG25">
        <f t="shared" si="2"/>
        <v>18.365368912800001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14.398419000000001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0.38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0.13005008720000003</v>
      </c>
      <c r="AD26">
        <f t="shared" si="1"/>
        <v>14.648368912800001</v>
      </c>
      <c r="AE26">
        <v>0</v>
      </c>
      <c r="AF26" s="26"/>
      <c r="AG26">
        <f t="shared" si="2"/>
        <v>14.648368912800001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14.398419000000001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2.02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0.1444820872</v>
      </c>
      <c r="AD27">
        <f t="shared" si="1"/>
        <v>16.2739369128</v>
      </c>
      <c r="AE27">
        <v>0</v>
      </c>
      <c r="AF27" s="26"/>
      <c r="AG27">
        <f t="shared" si="2"/>
        <v>16.2739369128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14.398419000000001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3.26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0.15539408720000003</v>
      </c>
      <c r="AD28">
        <f t="shared" si="1"/>
        <v>17.503024912800001</v>
      </c>
      <c r="AE28">
        <v>0</v>
      </c>
      <c r="AF28" s="26"/>
      <c r="AG28">
        <f t="shared" si="2"/>
        <v>17.503024912800001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13.878728000000001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0.12213280640000002</v>
      </c>
      <c r="AD29">
        <f t="shared" si="1"/>
        <v>13.756595193600001</v>
      </c>
      <c r="AE29">
        <v>0</v>
      </c>
      <c r="AF29" s="26"/>
      <c r="AG29">
        <f t="shared" si="2"/>
        <v>13.756595193600001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14.398419000000001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1.73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0.14193008720000003</v>
      </c>
      <c r="AD30">
        <f t="shared" si="1"/>
        <v>15.986488912800001</v>
      </c>
      <c r="AE30">
        <v>0</v>
      </c>
      <c r="AF30" s="26"/>
      <c r="AG30">
        <f t="shared" si="2"/>
        <v>15.986488912800001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14.398419000000001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2.21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0.14615408720000003</v>
      </c>
      <c r="AD31">
        <f t="shared" si="1"/>
        <v>16.462264912800002</v>
      </c>
      <c r="AE31">
        <v>0</v>
      </c>
      <c r="AF31" s="26"/>
      <c r="AG31">
        <f t="shared" si="2"/>
        <v>16.462264912800002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14.398419000000001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4.13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0.1630500872</v>
      </c>
      <c r="AD32">
        <f t="shared" si="1"/>
        <v>18.365368912800001</v>
      </c>
      <c r="AE32">
        <v>0</v>
      </c>
      <c r="AF32" s="26"/>
      <c r="AG32">
        <f t="shared" si="2"/>
        <v>18.365368912800001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14.398419000000001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2.02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0.1444820872</v>
      </c>
      <c r="AD33">
        <f t="shared" si="1"/>
        <v>16.2739369128</v>
      </c>
      <c r="AE33">
        <v>0</v>
      </c>
      <c r="AF33" s="26"/>
      <c r="AG33">
        <f t="shared" si="2"/>
        <v>16.2739369128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14.398419000000001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2.02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0.1444820872</v>
      </c>
      <c r="AD34">
        <f t="shared" si="1"/>
        <v>16.2739369128</v>
      </c>
      <c r="AE34">
        <v>0</v>
      </c>
      <c r="AF34" s="26"/>
      <c r="AG34">
        <f t="shared" si="2"/>
        <v>16.2739369128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14.398419000000001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0.38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0.13005008720000003</v>
      </c>
      <c r="AD35">
        <f t="shared" si="1"/>
        <v>14.648368912800001</v>
      </c>
      <c r="AE35">
        <v>0</v>
      </c>
      <c r="AF35" s="26"/>
      <c r="AG35">
        <f t="shared" si="2"/>
        <v>14.648368912800001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11.505162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0.10124542560000001</v>
      </c>
      <c r="AD36">
        <f t="shared" si="1"/>
        <v>11.4039165744</v>
      </c>
      <c r="AE36">
        <v>0</v>
      </c>
      <c r="AF36" s="26"/>
      <c r="AG36">
        <f t="shared" si="2"/>
        <v>11.4039165744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14.398419000000001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1.44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0.1393780872</v>
      </c>
      <c r="AD37">
        <f t="shared" si="1"/>
        <v>15.699040912799999</v>
      </c>
      <c r="AE37">
        <v>0</v>
      </c>
      <c r="AF37" s="26"/>
      <c r="AG37">
        <f t="shared" si="2"/>
        <v>15.699040912799999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14.398419000000001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2.11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0.14527408720000001</v>
      </c>
      <c r="AD38">
        <f t="shared" si="1"/>
        <v>16.363144912799999</v>
      </c>
      <c r="AE38">
        <v>0</v>
      </c>
      <c r="AF38" s="26"/>
      <c r="AG38">
        <f t="shared" si="2"/>
        <v>16.363144912799999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14.398419000000001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2.4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0.14782608720000001</v>
      </c>
      <c r="AD39">
        <f t="shared" si="1"/>
        <v>16.650592912800001</v>
      </c>
      <c r="AE39">
        <v>0</v>
      </c>
      <c r="AF39" s="26"/>
      <c r="AG39">
        <f t="shared" si="2"/>
        <v>16.650592912800001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14.398419000000001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0.77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0.13348208720000002</v>
      </c>
      <c r="AD40">
        <f t="shared" si="1"/>
        <v>15.034936912799999</v>
      </c>
      <c r="AE40">
        <v>0</v>
      </c>
      <c r="AF40" s="26"/>
      <c r="AG40">
        <f t="shared" si="2"/>
        <v>15.034936912799999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14.398419000000001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0.19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0.12837808720000002</v>
      </c>
      <c r="AD41">
        <f t="shared" si="1"/>
        <v>14.4600409128</v>
      </c>
      <c r="AE41">
        <v>0</v>
      </c>
      <c r="AF41" s="26"/>
      <c r="AG41">
        <f t="shared" si="2"/>
        <v>14.4600409128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14.398419000000001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0.77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0.13348208720000002</v>
      </c>
      <c r="AD42">
        <f t="shared" si="1"/>
        <v>15.034936912799999</v>
      </c>
      <c r="AE42">
        <v>0</v>
      </c>
      <c r="AF42" s="26"/>
      <c r="AG42">
        <f t="shared" si="2"/>
        <v>15.034936912799999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9.9845769999999998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8.7864277599999999E-2</v>
      </c>
      <c r="AD43">
        <f t="shared" si="1"/>
        <v>9.8967127224000002</v>
      </c>
      <c r="AE43">
        <v>0</v>
      </c>
      <c r="AF43" s="26"/>
      <c r="AG43">
        <f t="shared" si="2"/>
        <v>9.8967127224000002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14.398419000000001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0.67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0.13260208720000002</v>
      </c>
      <c r="AD44">
        <f t="shared" si="1"/>
        <v>14.9358169128</v>
      </c>
      <c r="AE44">
        <v>0</v>
      </c>
      <c r="AF44" s="26"/>
      <c r="AG44">
        <f t="shared" si="2"/>
        <v>14.9358169128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14.398419000000001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0.77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0.13348208720000002</v>
      </c>
      <c r="AD45">
        <f t="shared" si="1"/>
        <v>15.034936912799999</v>
      </c>
      <c r="AE45">
        <v>0</v>
      </c>
      <c r="AF45" s="26"/>
      <c r="AG45">
        <f t="shared" si="2"/>
        <v>15.034936912799999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14.398419000000001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1.92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0.14360208720000001</v>
      </c>
      <c r="AD46">
        <f t="shared" si="1"/>
        <v>16.174816912799997</v>
      </c>
      <c r="AE46">
        <v>0</v>
      </c>
      <c r="AF46" s="26"/>
      <c r="AG46">
        <f t="shared" si="2"/>
        <v>16.174816912799997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14.398419000000001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0.67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0.13260208720000002</v>
      </c>
      <c r="AD47">
        <f t="shared" si="1"/>
        <v>14.9358169128</v>
      </c>
      <c r="AE47">
        <v>0</v>
      </c>
      <c r="AF47" s="26"/>
      <c r="AG47">
        <f t="shared" si="2"/>
        <v>14.9358169128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13.630091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0.11994480080000001</v>
      </c>
      <c r="AD48">
        <f t="shared" si="1"/>
        <v>13.510146199199999</v>
      </c>
      <c r="AE48">
        <v>0</v>
      </c>
      <c r="AF48" s="26"/>
      <c r="AG48">
        <f t="shared" si="2"/>
        <v>13.510146199199999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14.398419000000001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1.06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0.13603408720000001</v>
      </c>
      <c r="AD49">
        <f t="shared" si="1"/>
        <v>15.3223849128</v>
      </c>
      <c r="AE49">
        <v>0</v>
      </c>
      <c r="AF49" s="26"/>
      <c r="AG49">
        <f t="shared" si="2"/>
        <v>15.3223849128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11.054054000000001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9.7275675200000009E-2</v>
      </c>
      <c r="AD50">
        <f t="shared" si="1"/>
        <v>10.9567783248</v>
      </c>
      <c r="AE50">
        <v>0</v>
      </c>
      <c r="AF50" s="26"/>
      <c r="AG50">
        <f t="shared" si="2"/>
        <v>10.9567783248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14.398419000000001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1.34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0.13849808720000001</v>
      </c>
      <c r="AD51">
        <f t="shared" si="1"/>
        <v>15.5999209128</v>
      </c>
      <c r="AE51">
        <v>0</v>
      </c>
      <c r="AF51" s="26"/>
      <c r="AG51">
        <f t="shared" si="2"/>
        <v>15.5999209128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14.398419000000001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1.63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0.14105008720000001</v>
      </c>
      <c r="AD52">
        <f t="shared" si="1"/>
        <v>15.8873689128</v>
      </c>
      <c r="AE52">
        <v>0</v>
      </c>
      <c r="AF52" s="26"/>
      <c r="AG52">
        <f t="shared" si="2"/>
        <v>15.8873689128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14.398419000000001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1.63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0.14105008720000001</v>
      </c>
      <c r="AD53">
        <f t="shared" si="1"/>
        <v>15.8873689128</v>
      </c>
      <c r="AE53">
        <v>0</v>
      </c>
      <c r="AF53" s="26"/>
      <c r="AG53">
        <f t="shared" si="2"/>
        <v>15.8873689128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14.398419000000001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1.06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0.13603408720000001</v>
      </c>
      <c r="AD54">
        <f t="shared" si="1"/>
        <v>15.3223849128</v>
      </c>
      <c r="AE54">
        <v>0</v>
      </c>
      <c r="AF54" s="26"/>
      <c r="AG54">
        <f t="shared" si="2"/>
        <v>15.3223849128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14.398419000000001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0.48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0.13093008720000002</v>
      </c>
      <c r="AD55">
        <f t="shared" si="1"/>
        <v>14.747488912800002</v>
      </c>
      <c r="AE55">
        <v>0</v>
      </c>
      <c r="AF55" s="26"/>
      <c r="AG55">
        <f t="shared" si="2"/>
        <v>14.747488912800002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14.398419000000001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1.92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0.14360208720000001</v>
      </c>
      <c r="AD56">
        <f t="shared" si="1"/>
        <v>16.174816912799997</v>
      </c>
      <c r="AE56">
        <v>0</v>
      </c>
      <c r="AF56" s="26"/>
      <c r="AG56">
        <f t="shared" si="2"/>
        <v>16.174816912799997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10.228812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9.0013545600000008E-2</v>
      </c>
      <c r="AD57">
        <f t="shared" si="1"/>
        <v>10.1387984544</v>
      </c>
      <c r="AE57">
        <v>0</v>
      </c>
      <c r="AF57" s="26"/>
      <c r="AG57">
        <f t="shared" si="2"/>
        <v>10.1387984544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14.398419000000001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2.11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0.14527408720000001</v>
      </c>
      <c r="AD58">
        <f t="shared" si="1"/>
        <v>16.363144912799999</v>
      </c>
      <c r="AE58">
        <v>0</v>
      </c>
      <c r="AF58" s="26"/>
      <c r="AG58">
        <f t="shared" si="2"/>
        <v>16.363144912799999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14.059294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0.1237217872</v>
      </c>
      <c r="AD59">
        <f t="shared" si="1"/>
        <v>13.9355722128</v>
      </c>
      <c r="AE59">
        <v>0</v>
      </c>
      <c r="AF59" s="26"/>
      <c r="AG59">
        <f t="shared" si="2"/>
        <v>13.9355722128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14.398419000000001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2.5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0.1487060872</v>
      </c>
      <c r="AD60">
        <f t="shared" si="1"/>
        <v>16.7497129128</v>
      </c>
      <c r="AE60">
        <v>0</v>
      </c>
      <c r="AF60" s="26"/>
      <c r="AG60">
        <f t="shared" si="2"/>
        <v>16.7497129128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14.398419000000001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3.84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0.1604980872</v>
      </c>
      <c r="AD61">
        <f t="shared" si="1"/>
        <v>18.0779209128</v>
      </c>
      <c r="AE61">
        <v>0</v>
      </c>
      <c r="AF61" s="26"/>
      <c r="AG61">
        <f t="shared" si="2"/>
        <v>18.0779209128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14.398419000000001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3.36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0.15627408720000002</v>
      </c>
      <c r="AD62">
        <f t="shared" si="1"/>
        <v>17.6021449128</v>
      </c>
      <c r="AE62">
        <v>0</v>
      </c>
      <c r="AF62" s="26"/>
      <c r="AG62">
        <f t="shared" si="2"/>
        <v>17.6021449128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14.398419000000001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2.69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0.15037808720000004</v>
      </c>
      <c r="AD63">
        <f t="shared" si="1"/>
        <v>16.938040912800002</v>
      </c>
      <c r="AE63">
        <v>0</v>
      </c>
      <c r="AF63" s="26"/>
      <c r="AG63">
        <f t="shared" si="2"/>
        <v>16.938040912800002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12.085452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0.10635197760000001</v>
      </c>
      <c r="AD64">
        <f t="shared" si="1"/>
        <v>11.979100022400001</v>
      </c>
      <c r="AE64">
        <v>0</v>
      </c>
      <c r="AF64" s="26"/>
      <c r="AG64">
        <f t="shared" si="2"/>
        <v>11.979100022400001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14.398419000000001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0.67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0.13260208720000002</v>
      </c>
      <c r="AD65">
        <f t="shared" si="1"/>
        <v>14.9358169128</v>
      </c>
      <c r="AE65">
        <v>0</v>
      </c>
      <c r="AF65" s="26"/>
      <c r="AG65">
        <f t="shared" si="2"/>
        <v>14.9358169128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14.398419000000001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1.63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0.14105008720000001</v>
      </c>
      <c r="AD66">
        <f t="shared" si="1"/>
        <v>15.8873689128</v>
      </c>
      <c r="AE66">
        <v>0</v>
      </c>
      <c r="AF66" s="26"/>
      <c r="AG66">
        <f t="shared" si="2"/>
        <v>15.8873689128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14.398419000000001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1.82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0.14272208720000001</v>
      </c>
      <c r="AD67">
        <f t="shared" si="1"/>
        <v>16.075696912800002</v>
      </c>
      <c r="AE67">
        <v>0</v>
      </c>
      <c r="AF67" s="26"/>
      <c r="AG67">
        <f t="shared" si="2"/>
        <v>16.075696912800002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14.398419000000001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0.1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0.1275860872</v>
      </c>
      <c r="AD68">
        <f t="shared" ref="AD68:AD98" si="4">SUM(B68:AB68,AI68:AR68)-AC68</f>
        <v>14.370832912800001</v>
      </c>
      <c r="AE68">
        <v>0</v>
      </c>
      <c r="AF68" s="26"/>
      <c r="AG68">
        <f t="shared" ref="AG68:AG98" si="5">SUM(AD68:AF68)</f>
        <v>14.370832912800001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14.398419000000001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0.96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0.13515408720000002</v>
      </c>
      <c r="AD69">
        <f t="shared" si="4"/>
        <v>15.223264912800001</v>
      </c>
      <c r="AE69">
        <v>0</v>
      </c>
      <c r="AF69" s="26"/>
      <c r="AG69">
        <f t="shared" si="5"/>
        <v>15.223264912800001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14.398419000000001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1.25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0.13770608720000002</v>
      </c>
      <c r="AD70">
        <f t="shared" si="4"/>
        <v>15.510712912800001</v>
      </c>
      <c r="AE70">
        <v>0</v>
      </c>
      <c r="AF70" s="26"/>
      <c r="AG70">
        <f t="shared" si="5"/>
        <v>15.510712912800001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13.164038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0.1158435344</v>
      </c>
      <c r="AD71">
        <f t="shared" si="4"/>
        <v>13.0481944656</v>
      </c>
      <c r="AE71">
        <v>0</v>
      </c>
      <c r="AF71" s="26"/>
      <c r="AG71">
        <f t="shared" si="5"/>
        <v>13.0481944656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14.398419000000001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1.73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0.14193008720000003</v>
      </c>
      <c r="AD72">
        <f t="shared" si="4"/>
        <v>15.986488912800001</v>
      </c>
      <c r="AE72">
        <v>0</v>
      </c>
      <c r="AF72" s="26"/>
      <c r="AG72">
        <f t="shared" si="5"/>
        <v>15.986488912800001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14.398419000000001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1.1499999999999999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0.13682608720000003</v>
      </c>
      <c r="AD73">
        <f t="shared" si="4"/>
        <v>15.411592912800002</v>
      </c>
      <c r="AE73">
        <v>0</v>
      </c>
      <c r="AF73" s="26"/>
      <c r="AG73">
        <f t="shared" si="5"/>
        <v>15.411592912800002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14.398419000000001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9.41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0.20951408720000003</v>
      </c>
      <c r="AD74">
        <f t="shared" si="4"/>
        <v>23.598904912800002</v>
      </c>
      <c r="AE74">
        <v>0</v>
      </c>
      <c r="AF74" s="26"/>
      <c r="AG74">
        <f t="shared" si="5"/>
        <v>23.598904912800002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14.398419000000001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2.78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0.15117008720000003</v>
      </c>
      <c r="AD75">
        <f t="shared" si="4"/>
        <v>17.027248912800001</v>
      </c>
      <c r="AE75">
        <v>0</v>
      </c>
      <c r="AF75" s="26"/>
      <c r="AG75">
        <f t="shared" si="5"/>
        <v>17.027248912800001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14.398419000000001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2.02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0.1444820872</v>
      </c>
      <c r="AD76">
        <f t="shared" si="4"/>
        <v>16.2739369128</v>
      </c>
      <c r="AE76">
        <v>0</v>
      </c>
      <c r="AF76" s="26"/>
      <c r="AG76">
        <f t="shared" si="5"/>
        <v>16.2739369128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14.398419000000001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1.82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0.14272208720000001</v>
      </c>
      <c r="AD77">
        <f t="shared" si="4"/>
        <v>16.075696912800002</v>
      </c>
      <c r="AE77">
        <v>0</v>
      </c>
      <c r="AF77" s="26"/>
      <c r="AG77">
        <f t="shared" si="5"/>
        <v>16.075696912800002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10.849125000000001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9.547230000000001E-2</v>
      </c>
      <c r="AD78">
        <f t="shared" si="4"/>
        <v>10.7536527</v>
      </c>
      <c r="AE78">
        <v>0</v>
      </c>
      <c r="AF78" s="26"/>
      <c r="AG78">
        <f t="shared" si="5"/>
        <v>10.7536527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14.398419000000001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0.77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0.13348208720000002</v>
      </c>
      <c r="AD79">
        <f t="shared" si="4"/>
        <v>15.034936912799999</v>
      </c>
      <c r="AE79">
        <v>0</v>
      </c>
      <c r="AF79" s="26"/>
      <c r="AG79">
        <f t="shared" si="5"/>
        <v>15.034936912799999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14.398419000000001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1.34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0.13849808720000001</v>
      </c>
      <c r="AD80">
        <f t="shared" si="4"/>
        <v>15.5999209128</v>
      </c>
      <c r="AE80">
        <v>0</v>
      </c>
      <c r="AF80" s="26"/>
      <c r="AG80">
        <f t="shared" si="5"/>
        <v>15.5999209128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14.398419000000001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2.88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0.15205008720000002</v>
      </c>
      <c r="AD81">
        <f t="shared" si="4"/>
        <v>17.1263689128</v>
      </c>
      <c r="AE81">
        <v>0</v>
      </c>
      <c r="AF81" s="26"/>
      <c r="AG81">
        <f t="shared" si="5"/>
        <v>17.1263689128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14.398419000000001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2.02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0.1444820872</v>
      </c>
      <c r="AD82">
        <f t="shared" si="4"/>
        <v>16.2739369128</v>
      </c>
      <c r="AE82">
        <v>0</v>
      </c>
      <c r="AF82" s="26"/>
      <c r="AG82">
        <f t="shared" si="5"/>
        <v>16.2739369128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14.398419000000001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2.5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0.1487060872</v>
      </c>
      <c r="AD83">
        <f t="shared" si="4"/>
        <v>16.7497129128</v>
      </c>
      <c r="AE83">
        <v>0</v>
      </c>
      <c r="AF83" s="26"/>
      <c r="AG83">
        <f t="shared" si="5"/>
        <v>16.7497129128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14.398419000000001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1.73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0.14193008720000003</v>
      </c>
      <c r="AD84">
        <f t="shared" si="4"/>
        <v>15.986488912800001</v>
      </c>
      <c r="AE84">
        <v>0</v>
      </c>
      <c r="AF84" s="26"/>
      <c r="AG84">
        <f t="shared" si="5"/>
        <v>15.986488912800001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11.169416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9.8290860800000004E-2</v>
      </c>
      <c r="AD85">
        <f t="shared" si="4"/>
        <v>11.071125139199999</v>
      </c>
      <c r="AE85">
        <v>0</v>
      </c>
      <c r="AF85" s="26"/>
      <c r="AG85">
        <f t="shared" si="5"/>
        <v>11.071125139199999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14.398419000000001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1.63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0.14105008720000001</v>
      </c>
      <c r="AD86">
        <f t="shared" si="4"/>
        <v>15.8873689128</v>
      </c>
      <c r="AE86">
        <v>0</v>
      </c>
      <c r="AF86" s="26"/>
      <c r="AG86">
        <f t="shared" si="5"/>
        <v>15.8873689128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14.398419000000001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3.46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0.15715408720000001</v>
      </c>
      <c r="AD87">
        <f t="shared" si="4"/>
        <v>17.701264912800003</v>
      </c>
      <c r="AE87">
        <v>0</v>
      </c>
      <c r="AF87" s="26"/>
      <c r="AG87">
        <f t="shared" si="5"/>
        <v>17.701264912800003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14.398419000000001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4.13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0.1630500872</v>
      </c>
      <c r="AD88">
        <f t="shared" si="4"/>
        <v>18.365368912800001</v>
      </c>
      <c r="AE88">
        <v>0</v>
      </c>
      <c r="AF88" s="26"/>
      <c r="AG88">
        <f t="shared" si="5"/>
        <v>18.365368912800001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14.398419000000001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3.46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0.15715408720000001</v>
      </c>
      <c r="AD89">
        <f t="shared" si="4"/>
        <v>17.701264912800003</v>
      </c>
      <c r="AE89">
        <v>0</v>
      </c>
      <c r="AF89" s="26"/>
      <c r="AG89">
        <f t="shared" si="5"/>
        <v>17.701264912800003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14.398419000000001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3.26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0.15539408720000003</v>
      </c>
      <c r="AD90">
        <f t="shared" si="4"/>
        <v>17.503024912800001</v>
      </c>
      <c r="AE90">
        <v>0</v>
      </c>
      <c r="AF90" s="26"/>
      <c r="AG90">
        <f t="shared" si="5"/>
        <v>17.503024912800001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14.398419000000001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2.69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0.15037808720000004</v>
      </c>
      <c r="AD91">
        <f t="shared" si="4"/>
        <v>16.938040912800002</v>
      </c>
      <c r="AE91">
        <v>0</v>
      </c>
      <c r="AF91" s="26"/>
      <c r="AG91">
        <f t="shared" si="5"/>
        <v>16.938040912800002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11.747145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0.103374876</v>
      </c>
      <c r="AD92">
        <f t="shared" si="4"/>
        <v>11.643770124</v>
      </c>
      <c r="AE92">
        <v>0</v>
      </c>
      <c r="AF92" s="26"/>
      <c r="AG92">
        <f t="shared" si="5"/>
        <v>11.643770124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14.398419000000001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3.46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0.15715408720000001</v>
      </c>
      <c r="AD93">
        <f t="shared" si="4"/>
        <v>17.701264912800003</v>
      </c>
      <c r="AE93">
        <v>0</v>
      </c>
      <c r="AF93" s="26"/>
      <c r="AG93">
        <f t="shared" si="5"/>
        <v>17.701264912800003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14.398419000000001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4.7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0.16806608720000002</v>
      </c>
      <c r="AD94">
        <f t="shared" si="4"/>
        <v>18.9303529128</v>
      </c>
      <c r="AE94">
        <v>0</v>
      </c>
      <c r="AF94" s="26"/>
      <c r="AG94">
        <f t="shared" si="5"/>
        <v>18.9303529128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14.398419000000001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1.1499999999999999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0.13682608720000003</v>
      </c>
      <c r="AD95">
        <f t="shared" si="4"/>
        <v>15.411592912800002</v>
      </c>
      <c r="AE95">
        <v>0</v>
      </c>
      <c r="AF95" s="26"/>
      <c r="AG95">
        <f t="shared" si="5"/>
        <v>15.411592912800002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14.398419000000001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2.02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0.1444820872</v>
      </c>
      <c r="AD96">
        <f t="shared" si="4"/>
        <v>16.2739369128</v>
      </c>
      <c r="AE96">
        <v>0</v>
      </c>
      <c r="AF96" s="26"/>
      <c r="AG96">
        <f t="shared" si="5"/>
        <v>16.2739369128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14.398419000000001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2.11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0.14527408720000001</v>
      </c>
      <c r="AD97">
        <f t="shared" si="4"/>
        <v>16.363144912799999</v>
      </c>
      <c r="AE97">
        <v>0</v>
      </c>
      <c r="AF97" s="26"/>
      <c r="AG97">
        <f t="shared" si="5"/>
        <v>16.363144912799999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13.521076000000001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0.11898546880000001</v>
      </c>
      <c r="AD98">
        <f t="shared" si="4"/>
        <v>13.402090531200001</v>
      </c>
      <c r="AE98">
        <v>0</v>
      </c>
      <c r="AF98" s="26"/>
      <c r="AG98">
        <f t="shared" si="5"/>
        <v>13.402090531200001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0.32953920700000033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3.3752499999999998E-2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3.1969670216000002E-3</v>
      </c>
      <c r="AD99">
        <f t="shared" si="6"/>
        <v>0.36009473997839997</v>
      </c>
      <c r="AE99">
        <f t="shared" ref="AE99:AR99" si="8">SUM(AE3:AE98)/4000</f>
        <v>0</v>
      </c>
      <c r="AG99">
        <f t="shared" si="8"/>
        <v>0.36009473997839997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44774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'[1]08'!B5</f>
        <v>160</v>
      </c>
      <c r="C3" s="16">
        <f>'[1]08'!C5</f>
        <v>0</v>
      </c>
      <c r="D3" s="16">
        <f>'[1]08'!D5</f>
        <v>180</v>
      </c>
      <c r="E3" s="16">
        <f>'[1]08'!E5</f>
        <v>0</v>
      </c>
      <c r="F3" s="15">
        <f>SUM(B3:E3)</f>
        <v>340</v>
      </c>
      <c r="G3" s="15">
        <f>'[1]08'!H5</f>
        <v>160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160</v>
      </c>
      <c r="L3" s="18">
        <f>frq!C3</f>
        <v>1</v>
      </c>
      <c r="M3" s="16">
        <f t="shared" ref="M3:M34" si="0">IF($L3=1,G3,IF(AND($L3=0.985,G3&gt;0.985*B3),B3*0.985,IF(AND($L3=0.965,G3&gt;0.965*B3),0.965*B3,G3)))</f>
        <v>160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160</v>
      </c>
    </row>
    <row r="4" spans="1:18">
      <c r="A4" s="8" t="s">
        <v>46</v>
      </c>
      <c r="B4" s="15">
        <f>'[1]08'!B6</f>
        <v>160</v>
      </c>
      <c r="C4" s="16">
        <f>'[1]08'!C6</f>
        <v>0</v>
      </c>
      <c r="D4" s="16">
        <f>'[1]08'!D6</f>
        <v>180</v>
      </c>
      <c r="E4" s="16">
        <f>'[1]08'!E6</f>
        <v>0</v>
      </c>
      <c r="F4" s="15">
        <f>SUM(B4:E4)</f>
        <v>340</v>
      </c>
      <c r="G4" s="15">
        <f>'[1]08'!H6</f>
        <v>160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160</v>
      </c>
      <c r="L4" s="18">
        <f>frq!C4</f>
        <v>1</v>
      </c>
      <c r="M4" s="16">
        <f t="shared" si="0"/>
        <v>160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160</v>
      </c>
    </row>
    <row r="5" spans="1:18">
      <c r="A5" s="8" t="s">
        <v>47</v>
      </c>
      <c r="B5" s="15">
        <f>'[1]08'!B7</f>
        <v>160</v>
      </c>
      <c r="C5" s="16">
        <f>'[1]08'!C7</f>
        <v>0</v>
      </c>
      <c r="D5" s="16">
        <f>'[1]08'!D7</f>
        <v>180</v>
      </c>
      <c r="E5" s="16">
        <f>'[1]08'!E7</f>
        <v>0</v>
      </c>
      <c r="F5" s="15">
        <f t="shared" ref="F5:F68" si="6">SUM(B5:E5)</f>
        <v>340</v>
      </c>
      <c r="G5" s="15">
        <f>'[1]08'!H7</f>
        <v>160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160</v>
      </c>
      <c r="L5" s="18">
        <f>frq!C5</f>
        <v>1</v>
      </c>
      <c r="M5" s="16">
        <f t="shared" si="0"/>
        <v>160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160</v>
      </c>
      <c r="R5" s="168"/>
    </row>
    <row r="6" spans="1:18">
      <c r="A6" s="8" t="s">
        <v>48</v>
      </c>
      <c r="B6" s="15">
        <f>'[1]08'!B8</f>
        <v>160</v>
      </c>
      <c r="C6" s="16">
        <f>'[1]08'!C8</f>
        <v>0</v>
      </c>
      <c r="D6" s="16">
        <f>'[1]08'!D8</f>
        <v>180</v>
      </c>
      <c r="E6" s="16">
        <f>'[1]08'!E8</f>
        <v>0</v>
      </c>
      <c r="F6" s="15">
        <f t="shared" si="6"/>
        <v>340</v>
      </c>
      <c r="G6" s="15">
        <f>'[1]08'!H8</f>
        <v>160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160</v>
      </c>
      <c r="L6" s="18">
        <f>frq!C6</f>
        <v>1</v>
      </c>
      <c r="M6" s="16">
        <f t="shared" si="0"/>
        <v>160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160</v>
      </c>
    </row>
    <row r="7" spans="1:18">
      <c r="A7" s="8" t="s">
        <v>49</v>
      </c>
      <c r="B7" s="15">
        <f>'[1]08'!B9</f>
        <v>163</v>
      </c>
      <c r="C7" s="16">
        <f>'[1]08'!C9</f>
        <v>0</v>
      </c>
      <c r="D7" s="16">
        <f>'[1]08'!D9</f>
        <v>180</v>
      </c>
      <c r="E7" s="16">
        <f>'[1]08'!E9</f>
        <v>0</v>
      </c>
      <c r="F7" s="15">
        <f t="shared" si="6"/>
        <v>343</v>
      </c>
      <c r="G7" s="15">
        <f>'[1]08'!H9</f>
        <v>163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163</v>
      </c>
      <c r="L7" s="18">
        <f>frq!C7</f>
        <v>1</v>
      </c>
      <c r="M7" s="16">
        <f t="shared" si="0"/>
        <v>163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163</v>
      </c>
    </row>
    <row r="8" spans="1:18">
      <c r="A8" s="8" t="s">
        <v>50</v>
      </c>
      <c r="B8" s="15">
        <f>'[1]08'!B10</f>
        <v>163</v>
      </c>
      <c r="C8" s="16">
        <f>'[1]08'!C10</f>
        <v>0</v>
      </c>
      <c r="D8" s="16">
        <f>'[1]08'!D10</f>
        <v>180</v>
      </c>
      <c r="E8" s="16">
        <f>'[1]08'!E10</f>
        <v>0</v>
      </c>
      <c r="F8" s="15">
        <f t="shared" si="6"/>
        <v>343</v>
      </c>
      <c r="G8" s="15">
        <f>'[1]08'!H10</f>
        <v>163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163</v>
      </c>
      <c r="L8" s="18">
        <f>frq!C8</f>
        <v>1</v>
      </c>
      <c r="M8" s="16">
        <f t="shared" si="0"/>
        <v>163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163</v>
      </c>
    </row>
    <row r="9" spans="1:18">
      <c r="A9" s="8" t="s">
        <v>51</v>
      </c>
      <c r="B9" s="15">
        <f>'[1]08'!B11</f>
        <v>163</v>
      </c>
      <c r="C9" s="16">
        <f>'[1]08'!C11</f>
        <v>0</v>
      </c>
      <c r="D9" s="16">
        <f>'[1]08'!D11</f>
        <v>180</v>
      </c>
      <c r="E9" s="16">
        <f>'[1]08'!E11</f>
        <v>0</v>
      </c>
      <c r="F9" s="15">
        <f t="shared" si="6"/>
        <v>343</v>
      </c>
      <c r="G9" s="15">
        <f>'[1]08'!H11</f>
        <v>163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163</v>
      </c>
      <c r="L9" s="18">
        <f>frq!C9</f>
        <v>1</v>
      </c>
      <c r="M9" s="16">
        <f t="shared" si="0"/>
        <v>163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163</v>
      </c>
    </row>
    <row r="10" spans="1:18">
      <c r="A10" s="8" t="s">
        <v>52</v>
      </c>
      <c r="B10" s="15">
        <f>'[1]08'!B12</f>
        <v>163</v>
      </c>
      <c r="C10" s="16">
        <f>'[1]08'!C12</f>
        <v>0</v>
      </c>
      <c r="D10" s="16">
        <f>'[1]08'!D12</f>
        <v>180</v>
      </c>
      <c r="E10" s="16">
        <f>'[1]08'!E12</f>
        <v>0</v>
      </c>
      <c r="F10" s="15">
        <f t="shared" si="6"/>
        <v>343</v>
      </c>
      <c r="G10" s="15">
        <f>'[1]08'!H12</f>
        <v>163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163</v>
      </c>
      <c r="L10" s="18">
        <f>frq!C10</f>
        <v>1</v>
      </c>
      <c r="M10" s="16">
        <f t="shared" si="0"/>
        <v>163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163</v>
      </c>
    </row>
    <row r="11" spans="1:18">
      <c r="A11" s="8" t="s">
        <v>53</v>
      </c>
      <c r="B11" s="15">
        <f>'[1]08'!B13</f>
        <v>163</v>
      </c>
      <c r="C11" s="16">
        <f>'[1]08'!C13</f>
        <v>0</v>
      </c>
      <c r="D11" s="16">
        <f>'[1]08'!D13</f>
        <v>180</v>
      </c>
      <c r="E11" s="16">
        <f>'[1]08'!E13</f>
        <v>0</v>
      </c>
      <c r="F11" s="15">
        <f t="shared" si="6"/>
        <v>343</v>
      </c>
      <c r="G11" s="15">
        <f>'[1]08'!H13</f>
        <v>163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163</v>
      </c>
      <c r="L11" s="18">
        <f>frq!C11</f>
        <v>1</v>
      </c>
      <c r="M11" s="16">
        <f t="shared" si="0"/>
        <v>163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163</v>
      </c>
    </row>
    <row r="12" spans="1:18">
      <c r="A12" s="8" t="s">
        <v>54</v>
      </c>
      <c r="B12" s="15">
        <f>'[1]08'!B14</f>
        <v>163</v>
      </c>
      <c r="C12" s="16">
        <f>'[1]08'!C14</f>
        <v>0</v>
      </c>
      <c r="D12" s="16">
        <f>'[1]08'!D14</f>
        <v>180</v>
      </c>
      <c r="E12" s="16">
        <f>'[1]08'!E14</f>
        <v>0</v>
      </c>
      <c r="F12" s="15">
        <f t="shared" si="6"/>
        <v>343</v>
      </c>
      <c r="G12" s="15">
        <f>'[1]08'!H14</f>
        <v>163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163</v>
      </c>
      <c r="L12" s="18">
        <f>frq!C12</f>
        <v>1</v>
      </c>
      <c r="M12" s="16">
        <f t="shared" si="0"/>
        <v>163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163</v>
      </c>
    </row>
    <row r="13" spans="1:18">
      <c r="A13" s="8" t="s">
        <v>55</v>
      </c>
      <c r="B13" s="15">
        <f>'[1]08'!B15</f>
        <v>163</v>
      </c>
      <c r="C13" s="16">
        <f>'[1]08'!C15</f>
        <v>0</v>
      </c>
      <c r="D13" s="16">
        <f>'[1]08'!D15</f>
        <v>180</v>
      </c>
      <c r="E13" s="16">
        <f>'[1]08'!E15</f>
        <v>0</v>
      </c>
      <c r="F13" s="15">
        <f t="shared" si="6"/>
        <v>343</v>
      </c>
      <c r="G13" s="15">
        <f>'[1]08'!H15</f>
        <v>163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163</v>
      </c>
      <c r="L13" s="18">
        <f>frq!C13</f>
        <v>1</v>
      </c>
      <c r="M13" s="16">
        <f t="shared" si="0"/>
        <v>163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163</v>
      </c>
    </row>
    <row r="14" spans="1:18">
      <c r="A14" s="8" t="s">
        <v>56</v>
      </c>
      <c r="B14" s="15">
        <f>'[1]08'!B16</f>
        <v>163</v>
      </c>
      <c r="C14" s="16">
        <f>'[1]08'!C16</f>
        <v>0</v>
      </c>
      <c r="D14" s="16">
        <f>'[1]08'!D16</f>
        <v>180</v>
      </c>
      <c r="E14" s="16">
        <f>'[1]08'!E16</f>
        <v>0</v>
      </c>
      <c r="F14" s="15">
        <f t="shared" si="6"/>
        <v>343</v>
      </c>
      <c r="G14" s="15">
        <f>'[1]08'!H16</f>
        <v>163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163</v>
      </c>
      <c r="L14" s="18">
        <f>frq!C14</f>
        <v>1</v>
      </c>
      <c r="M14" s="16">
        <f t="shared" si="0"/>
        <v>163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163</v>
      </c>
    </row>
    <row r="15" spans="1:18">
      <c r="A15" s="8" t="s">
        <v>57</v>
      </c>
      <c r="B15" s="15">
        <f>'[1]08'!B17</f>
        <v>163</v>
      </c>
      <c r="C15" s="16">
        <f>'[1]08'!C17</f>
        <v>0</v>
      </c>
      <c r="D15" s="16">
        <f>'[1]08'!D17</f>
        <v>180</v>
      </c>
      <c r="E15" s="16">
        <f>'[1]08'!E17</f>
        <v>0</v>
      </c>
      <c r="F15" s="15">
        <f t="shared" si="6"/>
        <v>343</v>
      </c>
      <c r="G15" s="15">
        <f>'[1]08'!H17</f>
        <v>163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163</v>
      </c>
      <c r="L15" s="18">
        <f>frq!C15</f>
        <v>1</v>
      </c>
      <c r="M15" s="16">
        <f t="shared" si="0"/>
        <v>163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163</v>
      </c>
    </row>
    <row r="16" spans="1:18">
      <c r="A16" s="8" t="s">
        <v>58</v>
      </c>
      <c r="B16" s="15">
        <f>'[1]08'!B18</f>
        <v>163</v>
      </c>
      <c r="C16" s="16">
        <f>'[1]08'!C18</f>
        <v>0</v>
      </c>
      <c r="D16" s="16">
        <f>'[1]08'!D18</f>
        <v>180</v>
      </c>
      <c r="E16" s="16">
        <f>'[1]08'!E18</f>
        <v>0</v>
      </c>
      <c r="F16" s="15">
        <f t="shared" si="6"/>
        <v>343</v>
      </c>
      <c r="G16" s="15">
        <f>'[1]08'!H18</f>
        <v>163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163</v>
      </c>
      <c r="L16" s="18">
        <f>frq!C16</f>
        <v>1</v>
      </c>
      <c r="M16" s="16">
        <f t="shared" si="0"/>
        <v>163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163</v>
      </c>
    </row>
    <row r="17" spans="1:17">
      <c r="A17" s="8" t="s">
        <v>59</v>
      </c>
      <c r="B17" s="15">
        <f>'[1]08'!B19</f>
        <v>163</v>
      </c>
      <c r="C17" s="16">
        <f>'[1]08'!C19</f>
        <v>0</v>
      </c>
      <c r="D17" s="16">
        <f>'[1]08'!D19</f>
        <v>180</v>
      </c>
      <c r="E17" s="16">
        <f>'[1]08'!E19</f>
        <v>0</v>
      </c>
      <c r="F17" s="15">
        <f t="shared" si="6"/>
        <v>343</v>
      </c>
      <c r="G17" s="15">
        <f>'[1]08'!H19</f>
        <v>163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163</v>
      </c>
      <c r="L17" s="18">
        <f>frq!C17</f>
        <v>1</v>
      </c>
      <c r="M17" s="16">
        <f t="shared" si="0"/>
        <v>163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163</v>
      </c>
    </row>
    <row r="18" spans="1:17">
      <c r="A18" s="8" t="s">
        <v>60</v>
      </c>
      <c r="B18" s="15">
        <f>'[1]08'!B20</f>
        <v>163</v>
      </c>
      <c r="C18" s="16">
        <f>'[1]08'!C20</f>
        <v>0</v>
      </c>
      <c r="D18" s="16">
        <f>'[1]08'!D20</f>
        <v>180</v>
      </c>
      <c r="E18" s="16">
        <f>'[1]08'!E20</f>
        <v>0</v>
      </c>
      <c r="F18" s="15">
        <f t="shared" si="6"/>
        <v>343</v>
      </c>
      <c r="G18" s="15">
        <f>'[1]08'!H20</f>
        <v>163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163</v>
      </c>
      <c r="L18" s="18">
        <f>frq!C18</f>
        <v>1</v>
      </c>
      <c r="M18" s="16">
        <f t="shared" si="0"/>
        <v>163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163</v>
      </c>
    </row>
    <row r="19" spans="1:17">
      <c r="A19" s="8" t="s">
        <v>61</v>
      </c>
      <c r="B19" s="15">
        <f>'[1]08'!B21</f>
        <v>163</v>
      </c>
      <c r="C19" s="16">
        <f>'[1]08'!C21</f>
        <v>0</v>
      </c>
      <c r="D19" s="16">
        <f>'[1]08'!D21</f>
        <v>180</v>
      </c>
      <c r="E19" s="16">
        <f>'[1]08'!E21</f>
        <v>0</v>
      </c>
      <c r="F19" s="15">
        <f t="shared" si="6"/>
        <v>343</v>
      </c>
      <c r="G19" s="15">
        <f>'[1]08'!H21</f>
        <v>163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163</v>
      </c>
      <c r="L19" s="18">
        <f>frq!C19</f>
        <v>1</v>
      </c>
      <c r="M19" s="16">
        <f t="shared" si="0"/>
        <v>163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163</v>
      </c>
    </row>
    <row r="20" spans="1:17">
      <c r="A20" s="8" t="s">
        <v>62</v>
      </c>
      <c r="B20" s="15">
        <f>'[1]08'!B22</f>
        <v>163</v>
      </c>
      <c r="C20" s="16">
        <f>'[1]08'!C22</f>
        <v>0</v>
      </c>
      <c r="D20" s="16">
        <f>'[1]08'!D22</f>
        <v>180</v>
      </c>
      <c r="E20" s="16">
        <f>'[1]08'!E22</f>
        <v>0</v>
      </c>
      <c r="F20" s="15">
        <f t="shared" si="6"/>
        <v>343</v>
      </c>
      <c r="G20" s="15">
        <f>'[1]08'!H22</f>
        <v>163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163</v>
      </c>
      <c r="L20" s="18">
        <f>frq!C20</f>
        <v>1</v>
      </c>
      <c r="M20" s="16">
        <f t="shared" si="0"/>
        <v>163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163</v>
      </c>
    </row>
    <row r="21" spans="1:17">
      <c r="A21" s="8" t="s">
        <v>63</v>
      </c>
      <c r="B21" s="15">
        <f>'[1]08'!B23</f>
        <v>163</v>
      </c>
      <c r="C21" s="16">
        <f>'[1]08'!C23</f>
        <v>0</v>
      </c>
      <c r="D21" s="16">
        <f>'[1]08'!D23</f>
        <v>180</v>
      </c>
      <c r="E21" s="16">
        <f>'[1]08'!E23</f>
        <v>0</v>
      </c>
      <c r="F21" s="15">
        <f t="shared" si="6"/>
        <v>343</v>
      </c>
      <c r="G21" s="15">
        <f>'[1]08'!H23</f>
        <v>163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163</v>
      </c>
      <c r="L21" s="18">
        <f>frq!C21</f>
        <v>1</v>
      </c>
      <c r="M21" s="16">
        <f t="shared" si="0"/>
        <v>163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163</v>
      </c>
    </row>
    <row r="22" spans="1:17">
      <c r="A22" s="8" t="s">
        <v>64</v>
      </c>
      <c r="B22" s="15">
        <f>'[1]08'!B24</f>
        <v>163</v>
      </c>
      <c r="C22" s="16">
        <f>'[1]08'!C24</f>
        <v>0</v>
      </c>
      <c r="D22" s="16">
        <f>'[1]08'!D24</f>
        <v>180</v>
      </c>
      <c r="E22" s="16">
        <f>'[1]08'!E24</f>
        <v>0</v>
      </c>
      <c r="F22" s="15">
        <f t="shared" si="6"/>
        <v>343</v>
      </c>
      <c r="G22" s="15">
        <f>'[1]08'!H24</f>
        <v>163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163</v>
      </c>
      <c r="L22" s="18">
        <f>frq!C22</f>
        <v>1</v>
      </c>
      <c r="M22" s="16">
        <f t="shared" si="0"/>
        <v>163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163</v>
      </c>
    </row>
    <row r="23" spans="1:17">
      <c r="A23" s="8" t="s">
        <v>65</v>
      </c>
      <c r="B23" s="15">
        <f>'[1]08'!B25</f>
        <v>163</v>
      </c>
      <c r="C23" s="16">
        <f>'[1]08'!C25</f>
        <v>0</v>
      </c>
      <c r="D23" s="16">
        <f>'[1]08'!D25</f>
        <v>180</v>
      </c>
      <c r="E23" s="16">
        <f>'[1]08'!E25</f>
        <v>0</v>
      </c>
      <c r="F23" s="15">
        <f t="shared" si="6"/>
        <v>343</v>
      </c>
      <c r="G23" s="15">
        <f>'[1]08'!H25</f>
        <v>163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163</v>
      </c>
      <c r="L23" s="18">
        <f>frq!C23</f>
        <v>1</v>
      </c>
      <c r="M23" s="16">
        <f t="shared" si="0"/>
        <v>163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163</v>
      </c>
    </row>
    <row r="24" spans="1:17">
      <c r="A24" s="8" t="s">
        <v>66</v>
      </c>
      <c r="B24" s="15">
        <f>'[1]08'!B26</f>
        <v>163</v>
      </c>
      <c r="C24" s="16">
        <f>'[1]08'!C26</f>
        <v>0</v>
      </c>
      <c r="D24" s="16">
        <f>'[1]08'!D26</f>
        <v>180</v>
      </c>
      <c r="E24" s="16">
        <f>'[1]08'!E26</f>
        <v>0</v>
      </c>
      <c r="F24" s="15">
        <f t="shared" si="6"/>
        <v>343</v>
      </c>
      <c r="G24" s="15">
        <f>'[1]08'!H26</f>
        <v>163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163</v>
      </c>
      <c r="L24" s="18">
        <f>frq!C24</f>
        <v>1</v>
      </c>
      <c r="M24" s="16">
        <f t="shared" si="0"/>
        <v>163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163</v>
      </c>
    </row>
    <row r="25" spans="1:17">
      <c r="A25" s="8" t="s">
        <v>67</v>
      </c>
      <c r="B25" s="15">
        <f>'[1]08'!B27</f>
        <v>163</v>
      </c>
      <c r="C25" s="16">
        <f>'[1]08'!C27</f>
        <v>0</v>
      </c>
      <c r="D25" s="16">
        <f>'[1]08'!D27</f>
        <v>180</v>
      </c>
      <c r="E25" s="16">
        <f>'[1]08'!E27</f>
        <v>0</v>
      </c>
      <c r="F25" s="15">
        <f t="shared" si="6"/>
        <v>343</v>
      </c>
      <c r="G25" s="15">
        <f>'[1]08'!H27</f>
        <v>163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163</v>
      </c>
      <c r="L25" s="18">
        <f>frq!C25</f>
        <v>1</v>
      </c>
      <c r="M25" s="16">
        <f t="shared" si="0"/>
        <v>163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163</v>
      </c>
    </row>
    <row r="26" spans="1:17">
      <c r="A26" s="8" t="s">
        <v>68</v>
      </c>
      <c r="B26" s="15">
        <f>'[1]08'!B28</f>
        <v>163</v>
      </c>
      <c r="C26" s="16">
        <f>'[1]08'!C28</f>
        <v>0</v>
      </c>
      <c r="D26" s="16">
        <f>'[1]08'!D28</f>
        <v>180</v>
      </c>
      <c r="E26" s="16">
        <f>'[1]08'!E28</f>
        <v>0</v>
      </c>
      <c r="F26" s="15">
        <f t="shared" si="6"/>
        <v>343</v>
      </c>
      <c r="G26" s="15">
        <f>'[1]08'!H28</f>
        <v>163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163</v>
      </c>
      <c r="L26" s="18">
        <f>frq!C26</f>
        <v>1</v>
      </c>
      <c r="M26" s="16">
        <f t="shared" si="0"/>
        <v>163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163</v>
      </c>
    </row>
    <row r="27" spans="1:17">
      <c r="A27" s="8" t="s">
        <v>69</v>
      </c>
      <c r="B27" s="15">
        <f>'[1]08'!B29</f>
        <v>165</v>
      </c>
      <c r="C27" s="16">
        <f>'[1]08'!C29</f>
        <v>0</v>
      </c>
      <c r="D27" s="16">
        <f>'[1]08'!D29</f>
        <v>180</v>
      </c>
      <c r="E27" s="16">
        <f>'[1]08'!E29</f>
        <v>0</v>
      </c>
      <c r="F27" s="15">
        <f t="shared" si="6"/>
        <v>345</v>
      </c>
      <c r="G27" s="15">
        <f>'[1]08'!H29</f>
        <v>165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165</v>
      </c>
      <c r="L27" s="18">
        <f>frq!C27</f>
        <v>1</v>
      </c>
      <c r="M27" s="16">
        <f t="shared" si="0"/>
        <v>165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165</v>
      </c>
    </row>
    <row r="28" spans="1:17">
      <c r="A28" s="8" t="s">
        <v>70</v>
      </c>
      <c r="B28" s="15">
        <f>'[1]08'!B30</f>
        <v>163</v>
      </c>
      <c r="C28" s="16">
        <f>'[1]08'!C30</f>
        <v>0</v>
      </c>
      <c r="D28" s="16">
        <f>'[1]08'!D30</f>
        <v>180</v>
      </c>
      <c r="E28" s="16">
        <f>'[1]08'!E30</f>
        <v>0</v>
      </c>
      <c r="F28" s="15">
        <f t="shared" si="6"/>
        <v>343</v>
      </c>
      <c r="G28" s="15">
        <f>'[1]08'!H30</f>
        <v>163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163</v>
      </c>
      <c r="L28" s="18">
        <f>frq!C28</f>
        <v>1</v>
      </c>
      <c r="M28" s="16">
        <f t="shared" si="0"/>
        <v>163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163</v>
      </c>
    </row>
    <row r="29" spans="1:17">
      <c r="A29" s="8" t="s">
        <v>71</v>
      </c>
      <c r="B29" s="15">
        <f>'[1]08'!B31</f>
        <v>163</v>
      </c>
      <c r="C29" s="16">
        <f>'[1]08'!C31</f>
        <v>0</v>
      </c>
      <c r="D29" s="16">
        <f>'[1]08'!D31</f>
        <v>180</v>
      </c>
      <c r="E29" s="16">
        <f>'[1]08'!E31</f>
        <v>0</v>
      </c>
      <c r="F29" s="15">
        <f t="shared" si="6"/>
        <v>343</v>
      </c>
      <c r="G29" s="15">
        <f>'[1]08'!H31</f>
        <v>163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163</v>
      </c>
      <c r="L29" s="18">
        <f>frq!C29</f>
        <v>1</v>
      </c>
      <c r="M29" s="16">
        <f t="shared" si="0"/>
        <v>163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163</v>
      </c>
    </row>
    <row r="30" spans="1:17">
      <c r="A30" s="8" t="s">
        <v>72</v>
      </c>
      <c r="B30" s="15">
        <f>'[1]08'!B32</f>
        <v>163</v>
      </c>
      <c r="C30" s="16">
        <f>'[1]08'!C32</f>
        <v>0</v>
      </c>
      <c r="D30" s="16">
        <f>'[1]08'!D32</f>
        <v>180</v>
      </c>
      <c r="E30" s="16">
        <f>'[1]08'!E32</f>
        <v>0</v>
      </c>
      <c r="F30" s="15">
        <f t="shared" si="6"/>
        <v>343</v>
      </c>
      <c r="G30" s="15">
        <f>'[1]08'!H32</f>
        <v>163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163</v>
      </c>
      <c r="L30" s="18">
        <f>frq!C30</f>
        <v>1</v>
      </c>
      <c r="M30" s="16">
        <f t="shared" si="0"/>
        <v>163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163</v>
      </c>
    </row>
    <row r="31" spans="1:17">
      <c r="A31" s="8" t="s">
        <v>73</v>
      </c>
      <c r="B31" s="15">
        <f>'[1]08'!B33</f>
        <v>163</v>
      </c>
      <c r="C31" s="16">
        <f>'[1]08'!C33</f>
        <v>0</v>
      </c>
      <c r="D31" s="16">
        <f>'[1]08'!D33</f>
        <v>180</v>
      </c>
      <c r="E31" s="16">
        <f>'[1]08'!E33</f>
        <v>0</v>
      </c>
      <c r="F31" s="15">
        <f t="shared" si="6"/>
        <v>343</v>
      </c>
      <c r="G31" s="15">
        <f>'[1]08'!H33</f>
        <v>163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163</v>
      </c>
      <c r="L31" s="18">
        <f>frq!C31</f>
        <v>1</v>
      </c>
      <c r="M31" s="16">
        <f t="shared" si="0"/>
        <v>163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163</v>
      </c>
    </row>
    <row r="32" spans="1:17">
      <c r="A32" s="8" t="s">
        <v>74</v>
      </c>
      <c r="B32" s="15">
        <f>'[1]08'!B34</f>
        <v>163</v>
      </c>
      <c r="C32" s="16">
        <f>'[1]08'!C34</f>
        <v>0</v>
      </c>
      <c r="D32" s="16">
        <f>'[1]08'!D34</f>
        <v>180</v>
      </c>
      <c r="E32" s="16">
        <f>'[1]08'!E34</f>
        <v>0</v>
      </c>
      <c r="F32" s="15">
        <f t="shared" si="6"/>
        <v>343</v>
      </c>
      <c r="G32" s="15">
        <f>'[1]08'!H34</f>
        <v>163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163</v>
      </c>
      <c r="L32" s="18">
        <f>frq!C32</f>
        <v>1</v>
      </c>
      <c r="M32" s="16">
        <f t="shared" si="0"/>
        <v>163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163</v>
      </c>
    </row>
    <row r="33" spans="1:17">
      <c r="A33" s="8" t="s">
        <v>75</v>
      </c>
      <c r="B33" s="15">
        <f>'[1]08'!B35</f>
        <v>165</v>
      </c>
      <c r="C33" s="16">
        <f>'[1]08'!C35</f>
        <v>0</v>
      </c>
      <c r="D33" s="16">
        <f>'[1]08'!D35</f>
        <v>180</v>
      </c>
      <c r="E33" s="16">
        <f>'[1]08'!E35</f>
        <v>0</v>
      </c>
      <c r="F33" s="15">
        <f t="shared" si="6"/>
        <v>345</v>
      </c>
      <c r="G33" s="15">
        <f>'[1]08'!H35</f>
        <v>165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165</v>
      </c>
      <c r="L33" s="18">
        <f>frq!C33</f>
        <v>1</v>
      </c>
      <c r="M33" s="16">
        <f t="shared" si="0"/>
        <v>165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165</v>
      </c>
    </row>
    <row r="34" spans="1:17">
      <c r="A34" s="8" t="s">
        <v>76</v>
      </c>
      <c r="B34" s="15">
        <f>'[1]08'!B36</f>
        <v>163</v>
      </c>
      <c r="C34" s="16">
        <f>'[1]08'!C36</f>
        <v>0</v>
      </c>
      <c r="D34" s="16">
        <f>'[1]08'!D36</f>
        <v>180</v>
      </c>
      <c r="E34" s="16">
        <f>'[1]08'!E36</f>
        <v>0</v>
      </c>
      <c r="F34" s="15">
        <f t="shared" si="6"/>
        <v>343</v>
      </c>
      <c r="G34" s="15">
        <f>'[1]08'!H36</f>
        <v>163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163</v>
      </c>
      <c r="L34" s="18">
        <f>frq!C34</f>
        <v>1</v>
      </c>
      <c r="M34" s="16">
        <f t="shared" si="0"/>
        <v>163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163</v>
      </c>
    </row>
    <row r="35" spans="1:17">
      <c r="A35" s="8" t="s">
        <v>77</v>
      </c>
      <c r="B35" s="15">
        <f>'[1]08'!B37</f>
        <v>163</v>
      </c>
      <c r="C35" s="16">
        <f>'[1]08'!C37</f>
        <v>0</v>
      </c>
      <c r="D35" s="16">
        <f>'[1]08'!D37</f>
        <v>180</v>
      </c>
      <c r="E35" s="16">
        <f>'[1]08'!E37</f>
        <v>0</v>
      </c>
      <c r="F35" s="15">
        <f t="shared" si="6"/>
        <v>343</v>
      </c>
      <c r="G35" s="15">
        <f>'[1]08'!H37</f>
        <v>163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163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163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163</v>
      </c>
    </row>
    <row r="36" spans="1:17">
      <c r="A36" s="8" t="s">
        <v>78</v>
      </c>
      <c r="B36" s="15">
        <f>'[1]08'!B38</f>
        <v>163</v>
      </c>
      <c r="C36" s="16">
        <f>'[1]08'!C38</f>
        <v>0</v>
      </c>
      <c r="D36" s="16">
        <f>'[1]08'!D38</f>
        <v>180</v>
      </c>
      <c r="E36" s="16">
        <f>'[1]08'!E38</f>
        <v>0</v>
      </c>
      <c r="F36" s="15">
        <f t="shared" si="6"/>
        <v>343</v>
      </c>
      <c r="G36" s="15">
        <f>'[1]08'!H38</f>
        <v>163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163</v>
      </c>
      <c r="L36" s="18">
        <f>frq!C36</f>
        <v>1</v>
      </c>
      <c r="M36" s="16">
        <f t="shared" si="7"/>
        <v>163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163</v>
      </c>
    </row>
    <row r="37" spans="1:17">
      <c r="A37" s="8" t="s">
        <v>79</v>
      </c>
      <c r="B37" s="15">
        <f>'[1]08'!B39</f>
        <v>163</v>
      </c>
      <c r="C37" s="16">
        <f>'[1]08'!C39</f>
        <v>0</v>
      </c>
      <c r="D37" s="16">
        <f>'[1]08'!D39</f>
        <v>180</v>
      </c>
      <c r="E37" s="16">
        <f>'[1]08'!E39</f>
        <v>0</v>
      </c>
      <c r="F37" s="15">
        <f t="shared" si="6"/>
        <v>343</v>
      </c>
      <c r="G37" s="15">
        <f>'[1]08'!H39</f>
        <v>163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163</v>
      </c>
      <c r="L37" s="18">
        <f>frq!C37</f>
        <v>1</v>
      </c>
      <c r="M37" s="16">
        <f t="shared" si="7"/>
        <v>163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163</v>
      </c>
    </row>
    <row r="38" spans="1:17">
      <c r="A38" s="8" t="s">
        <v>80</v>
      </c>
      <c r="B38" s="15">
        <f>'[1]08'!B40</f>
        <v>163</v>
      </c>
      <c r="C38" s="16">
        <f>'[1]08'!C40</f>
        <v>0</v>
      </c>
      <c r="D38" s="16">
        <f>'[1]08'!D40</f>
        <v>180</v>
      </c>
      <c r="E38" s="16">
        <f>'[1]08'!E40</f>
        <v>0</v>
      </c>
      <c r="F38" s="15">
        <f t="shared" si="6"/>
        <v>343</v>
      </c>
      <c r="G38" s="15">
        <f>'[1]08'!H40</f>
        <v>163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163</v>
      </c>
      <c r="L38" s="18">
        <f>frq!C38</f>
        <v>1</v>
      </c>
      <c r="M38" s="16">
        <f t="shared" si="7"/>
        <v>163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163</v>
      </c>
    </row>
    <row r="39" spans="1:17">
      <c r="A39" s="8" t="s">
        <v>81</v>
      </c>
      <c r="B39" s="15">
        <f>'[1]08'!B41</f>
        <v>165</v>
      </c>
      <c r="C39" s="16">
        <f>'[1]08'!C41</f>
        <v>0</v>
      </c>
      <c r="D39" s="16">
        <f>'[1]08'!D41</f>
        <v>180</v>
      </c>
      <c r="E39" s="16">
        <f>'[1]08'!E41</f>
        <v>0</v>
      </c>
      <c r="F39" s="15">
        <f t="shared" si="6"/>
        <v>345</v>
      </c>
      <c r="G39" s="15">
        <f>'[1]08'!H41</f>
        <v>165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165</v>
      </c>
      <c r="L39" s="18">
        <f>frq!C39</f>
        <v>1</v>
      </c>
      <c r="M39" s="16">
        <f t="shared" si="7"/>
        <v>165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165</v>
      </c>
    </row>
    <row r="40" spans="1:17">
      <c r="A40" s="8" t="s">
        <v>82</v>
      </c>
      <c r="B40" s="15">
        <f>'[1]08'!B42</f>
        <v>163</v>
      </c>
      <c r="C40" s="16">
        <f>'[1]08'!C42</f>
        <v>0</v>
      </c>
      <c r="D40" s="16">
        <f>'[1]08'!D42</f>
        <v>180</v>
      </c>
      <c r="E40" s="16">
        <f>'[1]08'!E42</f>
        <v>0</v>
      </c>
      <c r="F40" s="15">
        <f t="shared" si="6"/>
        <v>343</v>
      </c>
      <c r="G40" s="15">
        <f>'[1]08'!H42</f>
        <v>163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163</v>
      </c>
      <c r="L40" s="18">
        <f>frq!C40</f>
        <v>1</v>
      </c>
      <c r="M40" s="16">
        <f t="shared" si="7"/>
        <v>163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163</v>
      </c>
    </row>
    <row r="41" spans="1:17">
      <c r="A41" s="8" t="s">
        <v>83</v>
      </c>
      <c r="B41" s="15">
        <f>'[1]08'!B43</f>
        <v>163</v>
      </c>
      <c r="C41" s="16">
        <f>'[1]08'!C43</f>
        <v>0</v>
      </c>
      <c r="D41" s="16">
        <f>'[1]08'!D43</f>
        <v>180</v>
      </c>
      <c r="E41" s="16">
        <f>'[1]08'!E43</f>
        <v>0</v>
      </c>
      <c r="F41" s="15">
        <f t="shared" si="6"/>
        <v>343</v>
      </c>
      <c r="G41" s="15">
        <f>'[1]08'!H43</f>
        <v>163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163</v>
      </c>
      <c r="L41" s="18">
        <f>frq!C41</f>
        <v>1</v>
      </c>
      <c r="M41" s="16">
        <f t="shared" si="7"/>
        <v>163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163</v>
      </c>
    </row>
    <row r="42" spans="1:17">
      <c r="A42" s="8" t="s">
        <v>84</v>
      </c>
      <c r="B42" s="15">
        <f>'[1]08'!B44</f>
        <v>163</v>
      </c>
      <c r="C42" s="16">
        <f>'[1]08'!C44</f>
        <v>0</v>
      </c>
      <c r="D42" s="16">
        <f>'[1]08'!D44</f>
        <v>180</v>
      </c>
      <c r="E42" s="16">
        <f>'[1]08'!E44</f>
        <v>0</v>
      </c>
      <c r="F42" s="15">
        <f t="shared" si="6"/>
        <v>343</v>
      </c>
      <c r="G42" s="15">
        <f>'[1]08'!H44</f>
        <v>163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163</v>
      </c>
      <c r="L42" s="18">
        <f>frq!C42</f>
        <v>1</v>
      </c>
      <c r="M42" s="16">
        <f t="shared" si="7"/>
        <v>163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163</v>
      </c>
    </row>
    <row r="43" spans="1:17">
      <c r="A43" s="8" t="s">
        <v>85</v>
      </c>
      <c r="B43" s="15">
        <f>'[1]08'!B45</f>
        <v>163</v>
      </c>
      <c r="C43" s="16">
        <f>'[1]08'!C45</f>
        <v>0</v>
      </c>
      <c r="D43" s="16">
        <f>'[1]08'!D45</f>
        <v>180</v>
      </c>
      <c r="E43" s="16">
        <f>'[1]08'!E45</f>
        <v>0</v>
      </c>
      <c r="F43" s="15">
        <f t="shared" si="6"/>
        <v>343</v>
      </c>
      <c r="G43" s="15">
        <f>'[1]08'!H45</f>
        <v>163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163</v>
      </c>
      <c r="L43" s="18">
        <f>frq!C43</f>
        <v>1</v>
      </c>
      <c r="M43" s="16">
        <f t="shared" si="7"/>
        <v>163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163</v>
      </c>
    </row>
    <row r="44" spans="1:17">
      <c r="A44" s="8" t="s">
        <v>86</v>
      </c>
      <c r="B44" s="15">
        <f>'[1]08'!B46</f>
        <v>163</v>
      </c>
      <c r="C44" s="16">
        <f>'[1]08'!C46</f>
        <v>0</v>
      </c>
      <c r="D44" s="16">
        <f>'[1]08'!D46</f>
        <v>180</v>
      </c>
      <c r="E44" s="16">
        <f>'[1]08'!E46</f>
        <v>0</v>
      </c>
      <c r="F44" s="15">
        <f t="shared" si="6"/>
        <v>343</v>
      </c>
      <c r="G44" s="15">
        <f>'[1]08'!H46</f>
        <v>163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163</v>
      </c>
      <c r="L44" s="18">
        <f>frq!C44</f>
        <v>1</v>
      </c>
      <c r="M44" s="16">
        <f t="shared" si="7"/>
        <v>163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163</v>
      </c>
    </row>
    <row r="45" spans="1:17">
      <c r="A45" s="8" t="s">
        <v>87</v>
      </c>
      <c r="B45" s="15">
        <f>'[1]08'!B47</f>
        <v>163</v>
      </c>
      <c r="C45" s="16">
        <f>'[1]08'!C47</f>
        <v>0</v>
      </c>
      <c r="D45" s="16">
        <f>'[1]08'!D47</f>
        <v>180</v>
      </c>
      <c r="E45" s="16">
        <f>'[1]08'!E47</f>
        <v>0</v>
      </c>
      <c r="F45" s="15">
        <f t="shared" si="6"/>
        <v>343</v>
      </c>
      <c r="G45" s="15">
        <f>'[1]08'!H47</f>
        <v>163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163</v>
      </c>
      <c r="L45" s="18">
        <f>frq!C45</f>
        <v>1</v>
      </c>
      <c r="M45" s="16">
        <f t="shared" si="7"/>
        <v>163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163</v>
      </c>
    </row>
    <row r="46" spans="1:17">
      <c r="A46" s="8" t="s">
        <v>88</v>
      </c>
      <c r="B46" s="15">
        <f>'[1]08'!B48</f>
        <v>165</v>
      </c>
      <c r="C46" s="16">
        <f>'[1]08'!C48</f>
        <v>0</v>
      </c>
      <c r="D46" s="16">
        <f>'[1]08'!D48</f>
        <v>180</v>
      </c>
      <c r="E46" s="16">
        <f>'[1]08'!E48</f>
        <v>0</v>
      </c>
      <c r="F46" s="15">
        <f t="shared" si="6"/>
        <v>345</v>
      </c>
      <c r="G46" s="15">
        <f>'[1]08'!H48</f>
        <v>165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165</v>
      </c>
      <c r="L46" s="18">
        <f>frq!C46</f>
        <v>1</v>
      </c>
      <c r="M46" s="16">
        <f t="shared" si="7"/>
        <v>165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165</v>
      </c>
    </row>
    <row r="47" spans="1:17">
      <c r="A47" s="8" t="s">
        <v>89</v>
      </c>
      <c r="B47" s="15">
        <f>'[1]08'!B49</f>
        <v>165</v>
      </c>
      <c r="C47" s="16">
        <f>'[1]08'!C49</f>
        <v>0</v>
      </c>
      <c r="D47" s="16">
        <f>'[1]08'!D49</f>
        <v>180</v>
      </c>
      <c r="E47" s="16">
        <f>'[1]08'!E49</f>
        <v>0</v>
      </c>
      <c r="F47" s="15">
        <f t="shared" si="6"/>
        <v>345</v>
      </c>
      <c r="G47" s="15">
        <f>'[1]08'!H49</f>
        <v>165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165</v>
      </c>
      <c r="L47" s="18">
        <f>frq!C47</f>
        <v>1</v>
      </c>
      <c r="M47" s="16">
        <f t="shared" si="7"/>
        <v>165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165</v>
      </c>
    </row>
    <row r="48" spans="1:17">
      <c r="A48" s="8" t="s">
        <v>90</v>
      </c>
      <c r="B48" s="15">
        <f>'[1]08'!B50</f>
        <v>165</v>
      </c>
      <c r="C48" s="16">
        <f>'[1]08'!C50</f>
        <v>60</v>
      </c>
      <c r="D48" s="16">
        <f>'[1]08'!D50</f>
        <v>180</v>
      </c>
      <c r="E48" s="16">
        <f>'[1]08'!E50</f>
        <v>0</v>
      </c>
      <c r="F48" s="15">
        <f t="shared" si="6"/>
        <v>405</v>
      </c>
      <c r="G48" s="15">
        <f>'[1]08'!H50</f>
        <v>165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165</v>
      </c>
      <c r="L48" s="18">
        <f>frq!C48</f>
        <v>1</v>
      </c>
      <c r="M48" s="16">
        <f t="shared" si="7"/>
        <v>165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165</v>
      </c>
    </row>
    <row r="49" spans="1:17">
      <c r="A49" s="8" t="s">
        <v>91</v>
      </c>
      <c r="B49" s="15">
        <f>'[1]08'!B51</f>
        <v>165</v>
      </c>
      <c r="C49" s="16">
        <f>'[1]08'!C51</f>
        <v>0</v>
      </c>
      <c r="D49" s="16">
        <f>'[1]08'!D51</f>
        <v>180</v>
      </c>
      <c r="E49" s="16">
        <f>'[1]08'!E51</f>
        <v>0</v>
      </c>
      <c r="F49" s="15">
        <f t="shared" si="6"/>
        <v>345</v>
      </c>
      <c r="G49" s="15">
        <f>'[1]08'!H51</f>
        <v>165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165</v>
      </c>
      <c r="L49" s="18">
        <f>frq!C49</f>
        <v>1</v>
      </c>
      <c r="M49" s="16">
        <f t="shared" si="7"/>
        <v>165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165</v>
      </c>
    </row>
    <row r="50" spans="1:17">
      <c r="A50" s="8" t="s">
        <v>92</v>
      </c>
      <c r="B50" s="15">
        <f>'[1]08'!B52</f>
        <v>160</v>
      </c>
      <c r="C50" s="16">
        <f>'[1]08'!C52</f>
        <v>0</v>
      </c>
      <c r="D50" s="16">
        <f>'[1]08'!D52</f>
        <v>180</v>
      </c>
      <c r="E50" s="16">
        <f>'[1]08'!E52</f>
        <v>0</v>
      </c>
      <c r="F50" s="15">
        <f t="shared" si="6"/>
        <v>340</v>
      </c>
      <c r="G50" s="15">
        <f>'[1]08'!H52</f>
        <v>160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160</v>
      </c>
      <c r="L50" s="18">
        <f>frq!C50</f>
        <v>1</v>
      </c>
      <c r="M50" s="16">
        <f t="shared" si="7"/>
        <v>160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160</v>
      </c>
    </row>
    <row r="51" spans="1:17">
      <c r="A51" s="8" t="s">
        <v>93</v>
      </c>
      <c r="B51" s="15">
        <f>'[1]08'!B53</f>
        <v>166</v>
      </c>
      <c r="C51" s="16">
        <f>'[1]08'!C53</f>
        <v>0</v>
      </c>
      <c r="D51" s="16">
        <f>'[1]08'!D53</f>
        <v>180</v>
      </c>
      <c r="E51" s="16">
        <f>'[1]08'!E53</f>
        <v>0</v>
      </c>
      <c r="F51" s="15">
        <f t="shared" si="6"/>
        <v>346</v>
      </c>
      <c r="G51" s="15">
        <f>'[1]08'!H53</f>
        <v>166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166</v>
      </c>
      <c r="L51" s="18">
        <f>frq!C51</f>
        <v>1</v>
      </c>
      <c r="M51" s="16">
        <f t="shared" si="7"/>
        <v>166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166</v>
      </c>
    </row>
    <row r="52" spans="1:17">
      <c r="A52" s="8" t="s">
        <v>94</v>
      </c>
      <c r="B52" s="15">
        <f>'[1]08'!B54</f>
        <v>163</v>
      </c>
      <c r="C52" s="16">
        <f>'[1]08'!C54</f>
        <v>0</v>
      </c>
      <c r="D52" s="16">
        <f>'[1]08'!D54</f>
        <v>180</v>
      </c>
      <c r="E52" s="16">
        <f>'[1]08'!E54</f>
        <v>0</v>
      </c>
      <c r="F52" s="15">
        <f t="shared" si="6"/>
        <v>343</v>
      </c>
      <c r="G52" s="15">
        <f>'[1]08'!H54</f>
        <v>163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163</v>
      </c>
      <c r="L52" s="18">
        <f>frq!C52</f>
        <v>1</v>
      </c>
      <c r="M52" s="16">
        <f t="shared" si="7"/>
        <v>163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163</v>
      </c>
    </row>
    <row r="53" spans="1:17">
      <c r="A53" s="8" t="s">
        <v>95</v>
      </c>
      <c r="B53" s="15">
        <f>'[1]08'!B55</f>
        <v>163</v>
      </c>
      <c r="C53" s="16">
        <f>'[1]08'!C55</f>
        <v>0</v>
      </c>
      <c r="D53" s="16">
        <f>'[1]08'!D55</f>
        <v>180</v>
      </c>
      <c r="E53" s="16">
        <f>'[1]08'!E55</f>
        <v>0</v>
      </c>
      <c r="F53" s="15">
        <f t="shared" si="6"/>
        <v>343</v>
      </c>
      <c r="G53" s="15">
        <f>'[1]08'!H55</f>
        <v>163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163</v>
      </c>
      <c r="L53" s="18">
        <f>frq!C53</f>
        <v>1</v>
      </c>
      <c r="M53" s="16">
        <f t="shared" si="7"/>
        <v>163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163</v>
      </c>
    </row>
    <row r="54" spans="1:17">
      <c r="A54" s="8" t="s">
        <v>96</v>
      </c>
      <c r="B54" s="15">
        <f>'[1]08'!B56</f>
        <v>163</v>
      </c>
      <c r="C54" s="16">
        <f>'[1]08'!C56</f>
        <v>0</v>
      </c>
      <c r="D54" s="16">
        <f>'[1]08'!D56</f>
        <v>180</v>
      </c>
      <c r="E54" s="16">
        <f>'[1]08'!E56</f>
        <v>0</v>
      </c>
      <c r="F54" s="15">
        <f t="shared" si="6"/>
        <v>343</v>
      </c>
      <c r="G54" s="15">
        <f>'[1]08'!H56</f>
        <v>163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163</v>
      </c>
      <c r="L54" s="18">
        <f>frq!C54</f>
        <v>1</v>
      </c>
      <c r="M54" s="16">
        <f t="shared" si="7"/>
        <v>163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163</v>
      </c>
    </row>
    <row r="55" spans="1:17">
      <c r="A55" s="8" t="s">
        <v>97</v>
      </c>
      <c r="B55" s="15">
        <f>'[1]08'!B57</f>
        <v>163</v>
      </c>
      <c r="C55" s="16">
        <f>'[1]08'!C57</f>
        <v>0</v>
      </c>
      <c r="D55" s="16">
        <f>'[1]08'!D57</f>
        <v>180</v>
      </c>
      <c r="E55" s="16">
        <f>'[1]08'!E57</f>
        <v>0</v>
      </c>
      <c r="F55" s="15">
        <f t="shared" si="6"/>
        <v>343</v>
      </c>
      <c r="G55" s="15">
        <f>'[1]08'!H57</f>
        <v>163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163</v>
      </c>
      <c r="L55" s="18">
        <f>frq!C55</f>
        <v>1</v>
      </c>
      <c r="M55" s="16">
        <f t="shared" si="7"/>
        <v>163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163</v>
      </c>
    </row>
    <row r="56" spans="1:17">
      <c r="A56" s="8" t="s">
        <v>98</v>
      </c>
      <c r="B56" s="15">
        <f>'[1]08'!B58</f>
        <v>163</v>
      </c>
      <c r="C56" s="16">
        <f>'[1]08'!C58</f>
        <v>0</v>
      </c>
      <c r="D56" s="16">
        <f>'[1]08'!D58</f>
        <v>180</v>
      </c>
      <c r="E56" s="16">
        <f>'[1]08'!E58</f>
        <v>0</v>
      </c>
      <c r="F56" s="15">
        <f t="shared" si="6"/>
        <v>343</v>
      </c>
      <c r="G56" s="15">
        <f>'[1]08'!H58</f>
        <v>163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163</v>
      </c>
      <c r="L56" s="18">
        <f>frq!C56</f>
        <v>1</v>
      </c>
      <c r="M56" s="16">
        <f t="shared" si="7"/>
        <v>163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163</v>
      </c>
    </row>
    <row r="57" spans="1:17">
      <c r="A57" s="8" t="s">
        <v>99</v>
      </c>
      <c r="B57" s="15">
        <f>'[1]08'!B59</f>
        <v>160</v>
      </c>
      <c r="C57" s="16">
        <f>'[1]08'!C59</f>
        <v>0</v>
      </c>
      <c r="D57" s="16">
        <f>'[1]08'!D59</f>
        <v>180</v>
      </c>
      <c r="E57" s="16">
        <f>'[1]08'!E59</f>
        <v>0</v>
      </c>
      <c r="F57" s="15">
        <f t="shared" si="6"/>
        <v>340</v>
      </c>
      <c r="G57" s="15">
        <f>'[1]08'!H59</f>
        <v>160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160</v>
      </c>
      <c r="L57" s="18">
        <f>frq!C57</f>
        <v>1</v>
      </c>
      <c r="M57" s="16">
        <f t="shared" si="7"/>
        <v>160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160</v>
      </c>
    </row>
    <row r="58" spans="1:17">
      <c r="A58" s="8" t="s">
        <v>100</v>
      </c>
      <c r="B58" s="15">
        <f>'[1]08'!B60</f>
        <v>166</v>
      </c>
      <c r="C58" s="16">
        <f>'[1]08'!C60</f>
        <v>0</v>
      </c>
      <c r="D58" s="16">
        <f>'[1]08'!D60</f>
        <v>180</v>
      </c>
      <c r="E58" s="16">
        <f>'[1]08'!E60</f>
        <v>0</v>
      </c>
      <c r="F58" s="15">
        <f t="shared" si="6"/>
        <v>346</v>
      </c>
      <c r="G58" s="15">
        <f>'[1]08'!H60</f>
        <v>166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166</v>
      </c>
      <c r="L58" s="18">
        <f>frq!C58</f>
        <v>1</v>
      </c>
      <c r="M58" s="16">
        <f t="shared" si="7"/>
        <v>166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166</v>
      </c>
    </row>
    <row r="59" spans="1:17">
      <c r="A59" s="8" t="s">
        <v>101</v>
      </c>
      <c r="B59" s="15">
        <f>'[1]08'!B61</f>
        <v>162</v>
      </c>
      <c r="C59" s="16">
        <f>'[1]08'!C61</f>
        <v>0</v>
      </c>
      <c r="D59" s="16">
        <f>'[1]08'!D61</f>
        <v>180</v>
      </c>
      <c r="E59" s="16">
        <f>'[1]08'!E61</f>
        <v>0</v>
      </c>
      <c r="F59" s="15">
        <f t="shared" si="6"/>
        <v>342</v>
      </c>
      <c r="G59" s="15">
        <f>'[1]08'!H61</f>
        <v>162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162</v>
      </c>
      <c r="L59" s="18">
        <f>frq!C59</f>
        <v>1</v>
      </c>
      <c r="M59" s="16">
        <f t="shared" si="7"/>
        <v>162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162</v>
      </c>
    </row>
    <row r="60" spans="1:17">
      <c r="A60" s="8" t="s">
        <v>102</v>
      </c>
      <c r="B60" s="15">
        <f>'[1]08'!B62</f>
        <v>162</v>
      </c>
      <c r="C60" s="16">
        <f>'[1]08'!C62</f>
        <v>0</v>
      </c>
      <c r="D60" s="16">
        <f>'[1]08'!D62</f>
        <v>180</v>
      </c>
      <c r="E60" s="16">
        <f>'[1]08'!E62</f>
        <v>0</v>
      </c>
      <c r="F60" s="15">
        <f t="shared" si="6"/>
        <v>342</v>
      </c>
      <c r="G60" s="15">
        <f>'[1]08'!H62</f>
        <v>162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162</v>
      </c>
      <c r="L60" s="18">
        <f>frq!C60</f>
        <v>1</v>
      </c>
      <c r="M60" s="16">
        <f t="shared" si="7"/>
        <v>162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162</v>
      </c>
    </row>
    <row r="61" spans="1:17">
      <c r="A61" s="8" t="s">
        <v>103</v>
      </c>
      <c r="B61" s="15">
        <f>'[1]08'!B63</f>
        <v>162</v>
      </c>
      <c r="C61" s="16">
        <f>'[1]08'!C63</f>
        <v>0</v>
      </c>
      <c r="D61" s="16">
        <f>'[1]08'!D63</f>
        <v>180</v>
      </c>
      <c r="E61" s="16">
        <f>'[1]08'!E63</f>
        <v>0</v>
      </c>
      <c r="F61" s="15">
        <f t="shared" si="6"/>
        <v>342</v>
      </c>
      <c r="G61" s="15">
        <f>'[1]08'!H63</f>
        <v>162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162</v>
      </c>
      <c r="L61" s="18">
        <f>frq!C61</f>
        <v>1</v>
      </c>
      <c r="M61" s="16">
        <f t="shared" si="7"/>
        <v>162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162</v>
      </c>
    </row>
    <row r="62" spans="1:17">
      <c r="A62" s="8" t="s">
        <v>104</v>
      </c>
      <c r="B62" s="15">
        <f>'[1]08'!B64</f>
        <v>162</v>
      </c>
      <c r="C62" s="16">
        <f>'[1]08'!C64</f>
        <v>0</v>
      </c>
      <c r="D62" s="16">
        <f>'[1]08'!D64</f>
        <v>180</v>
      </c>
      <c r="E62" s="16">
        <f>'[1]08'!E64</f>
        <v>0</v>
      </c>
      <c r="F62" s="15">
        <f t="shared" si="6"/>
        <v>342</v>
      </c>
      <c r="G62" s="15">
        <f>'[1]08'!H64</f>
        <v>162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162</v>
      </c>
      <c r="L62" s="18">
        <f>frq!C62</f>
        <v>1</v>
      </c>
      <c r="M62" s="16">
        <f t="shared" si="7"/>
        <v>162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162</v>
      </c>
    </row>
    <row r="63" spans="1:17">
      <c r="A63" s="8" t="s">
        <v>105</v>
      </c>
      <c r="B63" s="15">
        <f>'[1]08'!B65</f>
        <v>162</v>
      </c>
      <c r="C63" s="16">
        <f>'[1]08'!C65</f>
        <v>0</v>
      </c>
      <c r="D63" s="16">
        <f>'[1]08'!D65</f>
        <v>180</v>
      </c>
      <c r="E63" s="16">
        <f>'[1]08'!E65</f>
        <v>0</v>
      </c>
      <c r="F63" s="15">
        <f t="shared" si="6"/>
        <v>342</v>
      </c>
      <c r="G63" s="15">
        <f>'[1]08'!H65</f>
        <v>162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162</v>
      </c>
      <c r="L63" s="18">
        <f>frq!C63</f>
        <v>1</v>
      </c>
      <c r="M63" s="16">
        <f t="shared" si="7"/>
        <v>162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162</v>
      </c>
    </row>
    <row r="64" spans="1:17">
      <c r="A64" s="8" t="s">
        <v>106</v>
      </c>
      <c r="B64" s="15">
        <f>'[1]08'!B66</f>
        <v>159</v>
      </c>
      <c r="C64" s="16">
        <f>'[1]08'!C66</f>
        <v>0</v>
      </c>
      <c r="D64" s="16">
        <f>'[1]08'!D66</f>
        <v>180</v>
      </c>
      <c r="E64" s="16">
        <f>'[1]08'!E66</f>
        <v>0</v>
      </c>
      <c r="F64" s="15">
        <f t="shared" si="6"/>
        <v>339</v>
      </c>
      <c r="G64" s="15">
        <f>'[1]08'!H66</f>
        <v>159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159</v>
      </c>
      <c r="L64" s="18">
        <f>frq!C64</f>
        <v>1</v>
      </c>
      <c r="M64" s="16">
        <f t="shared" si="7"/>
        <v>159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159</v>
      </c>
    </row>
    <row r="65" spans="1:19">
      <c r="A65" s="8" t="s">
        <v>107</v>
      </c>
      <c r="B65" s="15">
        <f>'[1]08'!B67</f>
        <v>165</v>
      </c>
      <c r="C65" s="16">
        <f>'[1]08'!C67</f>
        <v>0</v>
      </c>
      <c r="D65" s="16">
        <f>'[1]08'!D67</f>
        <v>180</v>
      </c>
      <c r="E65" s="16">
        <f>'[1]08'!E67</f>
        <v>0</v>
      </c>
      <c r="F65" s="15">
        <f t="shared" si="6"/>
        <v>345</v>
      </c>
      <c r="G65" s="15">
        <f>'[1]08'!H67</f>
        <v>165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165</v>
      </c>
      <c r="L65" s="18">
        <f>frq!C65</f>
        <v>1</v>
      </c>
      <c r="M65" s="16">
        <f t="shared" si="7"/>
        <v>165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165</v>
      </c>
    </row>
    <row r="66" spans="1:19">
      <c r="A66" s="8" t="s">
        <v>108</v>
      </c>
      <c r="B66" s="15">
        <f>'[1]08'!B68</f>
        <v>162</v>
      </c>
      <c r="C66" s="16">
        <f>'[1]08'!C68</f>
        <v>0</v>
      </c>
      <c r="D66" s="16">
        <f>'[1]08'!D68</f>
        <v>180</v>
      </c>
      <c r="E66" s="16">
        <f>'[1]08'!E68</f>
        <v>0</v>
      </c>
      <c r="F66" s="15">
        <f t="shared" si="6"/>
        <v>342</v>
      </c>
      <c r="G66" s="15">
        <f>'[1]08'!H68</f>
        <v>162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162</v>
      </c>
      <c r="L66" s="18">
        <f>frq!C66</f>
        <v>1</v>
      </c>
      <c r="M66" s="16">
        <f t="shared" si="7"/>
        <v>162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162</v>
      </c>
    </row>
    <row r="67" spans="1:19">
      <c r="A67" s="8" t="s">
        <v>109</v>
      </c>
      <c r="B67" s="15">
        <f>'[1]08'!B69</f>
        <v>162</v>
      </c>
      <c r="C67" s="16">
        <f>'[1]08'!C69</f>
        <v>0</v>
      </c>
      <c r="D67" s="16">
        <f>'[1]08'!D69</f>
        <v>180</v>
      </c>
      <c r="E67" s="16">
        <f>'[1]08'!E69</f>
        <v>0</v>
      </c>
      <c r="F67" s="15">
        <f t="shared" si="6"/>
        <v>342</v>
      </c>
      <c r="G67" s="15">
        <f>'[1]08'!H69</f>
        <v>162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162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162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162</v>
      </c>
    </row>
    <row r="68" spans="1:19">
      <c r="A68" s="8" t="s">
        <v>110</v>
      </c>
      <c r="B68" s="15">
        <f>'[1]08'!B70</f>
        <v>162</v>
      </c>
      <c r="C68" s="16">
        <f>'[1]08'!C70</f>
        <v>0</v>
      </c>
      <c r="D68" s="16">
        <f>'[1]08'!D70</f>
        <v>180</v>
      </c>
      <c r="E68" s="16">
        <f>'[1]08'!E70</f>
        <v>0</v>
      </c>
      <c r="F68" s="15">
        <f t="shared" si="6"/>
        <v>342</v>
      </c>
      <c r="G68" s="15">
        <f>'[1]08'!H70</f>
        <v>162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162</v>
      </c>
      <c r="L68" s="18">
        <f>frq!C68</f>
        <v>1</v>
      </c>
      <c r="M68" s="16">
        <f t="shared" si="11"/>
        <v>162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162</v>
      </c>
    </row>
    <row r="69" spans="1:19">
      <c r="A69" s="8" t="s">
        <v>111</v>
      </c>
      <c r="B69" s="15">
        <f>'[1]08'!B71</f>
        <v>162</v>
      </c>
      <c r="C69" s="16">
        <f>'[1]08'!C71</f>
        <v>0</v>
      </c>
      <c r="D69" s="16">
        <f>'[1]08'!D71</f>
        <v>180</v>
      </c>
      <c r="E69" s="16">
        <f>'[1]08'!E71</f>
        <v>0</v>
      </c>
      <c r="F69" s="15">
        <f t="shared" ref="F69:F98" si="17">SUM(B69:E69)</f>
        <v>342</v>
      </c>
      <c r="G69" s="15">
        <f>'[1]08'!H71</f>
        <v>162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162</v>
      </c>
      <c r="L69" s="18">
        <f>frq!C69</f>
        <v>1</v>
      </c>
      <c r="M69" s="16">
        <f t="shared" si="11"/>
        <v>162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162</v>
      </c>
      <c r="S69">
        <f>96*4</f>
        <v>384</v>
      </c>
    </row>
    <row r="70" spans="1:19">
      <c r="A70" s="8" t="s">
        <v>112</v>
      </c>
      <c r="B70" s="15">
        <f>'[1]08'!B72</f>
        <v>162</v>
      </c>
      <c r="C70" s="16">
        <f>'[1]08'!C72</f>
        <v>0</v>
      </c>
      <c r="D70" s="16">
        <f>'[1]08'!D72</f>
        <v>180</v>
      </c>
      <c r="E70" s="16">
        <f>'[1]08'!E72</f>
        <v>0</v>
      </c>
      <c r="F70" s="15">
        <f t="shared" si="17"/>
        <v>342</v>
      </c>
      <c r="G70" s="15">
        <f>'[1]08'!H72</f>
        <v>162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162</v>
      </c>
      <c r="L70" s="18">
        <f>frq!C70</f>
        <v>1</v>
      </c>
      <c r="M70" s="16">
        <f t="shared" si="11"/>
        <v>162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162</v>
      </c>
    </row>
    <row r="71" spans="1:19">
      <c r="A71" s="8" t="s">
        <v>113</v>
      </c>
      <c r="B71" s="15">
        <f>'[1]08'!B73</f>
        <v>159</v>
      </c>
      <c r="C71" s="16">
        <f>'[1]08'!C73</f>
        <v>0</v>
      </c>
      <c r="D71" s="16">
        <f>'[1]08'!D73</f>
        <v>180</v>
      </c>
      <c r="E71" s="16">
        <f>'[1]08'!E73</f>
        <v>0</v>
      </c>
      <c r="F71" s="15">
        <f t="shared" si="17"/>
        <v>339</v>
      </c>
      <c r="G71" s="15">
        <f>'[1]08'!H73</f>
        <v>159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159</v>
      </c>
      <c r="L71" s="18">
        <f>frq!C71</f>
        <v>1</v>
      </c>
      <c r="M71" s="16">
        <f t="shared" si="11"/>
        <v>159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159</v>
      </c>
    </row>
    <row r="72" spans="1:19">
      <c r="A72" s="8" t="s">
        <v>114</v>
      </c>
      <c r="B72" s="15">
        <f>'[1]08'!B74</f>
        <v>165</v>
      </c>
      <c r="C72" s="16">
        <f>'[1]08'!C74</f>
        <v>0</v>
      </c>
      <c r="D72" s="16">
        <f>'[1]08'!D74</f>
        <v>180</v>
      </c>
      <c r="E72" s="16">
        <f>'[1]08'!E74</f>
        <v>0</v>
      </c>
      <c r="F72" s="15">
        <f t="shared" si="17"/>
        <v>345</v>
      </c>
      <c r="G72" s="15">
        <f>'[1]08'!H74</f>
        <v>165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165</v>
      </c>
      <c r="L72" s="18">
        <f>frq!C72</f>
        <v>1</v>
      </c>
      <c r="M72" s="16">
        <f t="shared" si="11"/>
        <v>165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165</v>
      </c>
    </row>
    <row r="73" spans="1:19">
      <c r="A73" s="8" t="s">
        <v>115</v>
      </c>
      <c r="B73" s="15">
        <f>'[1]08'!B75</f>
        <v>162</v>
      </c>
      <c r="C73" s="16">
        <f>'[1]08'!C75</f>
        <v>0</v>
      </c>
      <c r="D73" s="16">
        <f>'[1]08'!D75</f>
        <v>180</v>
      </c>
      <c r="E73" s="16">
        <f>'[1]08'!E75</f>
        <v>0</v>
      </c>
      <c r="F73" s="15">
        <f t="shared" si="17"/>
        <v>342</v>
      </c>
      <c r="G73" s="15">
        <f>'[1]08'!H75</f>
        <v>162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162</v>
      </c>
      <c r="L73" s="18">
        <f>frq!C73</f>
        <v>1</v>
      </c>
      <c r="M73" s="16">
        <f t="shared" si="11"/>
        <v>162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162</v>
      </c>
    </row>
    <row r="74" spans="1:19">
      <c r="A74" s="8" t="s">
        <v>116</v>
      </c>
      <c r="B74" s="15">
        <f>'[1]08'!B76</f>
        <v>162</v>
      </c>
      <c r="C74" s="16">
        <f>'[1]08'!C76</f>
        <v>0</v>
      </c>
      <c r="D74" s="16">
        <f>'[1]08'!D76</f>
        <v>180</v>
      </c>
      <c r="E74" s="16">
        <f>'[1]08'!E76</f>
        <v>0</v>
      </c>
      <c r="F74" s="15">
        <f t="shared" si="17"/>
        <v>342</v>
      </c>
      <c r="G74" s="15">
        <f>'[1]08'!H76</f>
        <v>162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162</v>
      </c>
      <c r="L74" s="18">
        <f>frq!C74</f>
        <v>1</v>
      </c>
      <c r="M74" s="16">
        <f t="shared" si="11"/>
        <v>162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162</v>
      </c>
    </row>
    <row r="75" spans="1:19">
      <c r="A75" s="8" t="s">
        <v>117</v>
      </c>
      <c r="B75" s="15">
        <f>'[1]08'!B77</f>
        <v>162</v>
      </c>
      <c r="C75" s="16">
        <f>'[1]08'!C77</f>
        <v>0</v>
      </c>
      <c r="D75" s="16">
        <f>'[1]08'!D77</f>
        <v>184</v>
      </c>
      <c r="E75" s="16">
        <f>'[1]08'!E77</f>
        <v>0</v>
      </c>
      <c r="F75" s="15">
        <f t="shared" si="17"/>
        <v>346</v>
      </c>
      <c r="G75" s="15">
        <f>'[1]08'!H77</f>
        <v>162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162</v>
      </c>
      <c r="L75" s="18">
        <f>frq!C75</f>
        <v>1</v>
      </c>
      <c r="M75" s="16">
        <f t="shared" si="11"/>
        <v>162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162</v>
      </c>
    </row>
    <row r="76" spans="1:19">
      <c r="A76" s="8" t="s">
        <v>118</v>
      </c>
      <c r="B76" s="15">
        <f>'[1]08'!B78</f>
        <v>162</v>
      </c>
      <c r="C76" s="16">
        <f>'[1]08'!C78</f>
        <v>0</v>
      </c>
      <c r="D76" s="16">
        <f>'[1]08'!D78</f>
        <v>184</v>
      </c>
      <c r="E76" s="16">
        <f>'[1]08'!E78</f>
        <v>0</v>
      </c>
      <c r="F76" s="15">
        <f t="shared" si="17"/>
        <v>346</v>
      </c>
      <c r="G76" s="15">
        <f>'[1]08'!H78</f>
        <v>162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162</v>
      </c>
      <c r="L76" s="18">
        <f>frq!C76</f>
        <v>1</v>
      </c>
      <c r="M76" s="16">
        <f t="shared" si="11"/>
        <v>162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162</v>
      </c>
    </row>
    <row r="77" spans="1:19">
      <c r="A77" s="8" t="s">
        <v>119</v>
      </c>
      <c r="B77" s="15">
        <f>'[1]08'!B79</f>
        <v>162</v>
      </c>
      <c r="C77" s="16">
        <f>'[1]08'!C79</f>
        <v>0</v>
      </c>
      <c r="D77" s="16">
        <f>'[1]08'!D79</f>
        <v>184</v>
      </c>
      <c r="E77" s="16">
        <f>'[1]08'!E79</f>
        <v>0</v>
      </c>
      <c r="F77" s="15">
        <f t="shared" si="17"/>
        <v>346</v>
      </c>
      <c r="G77" s="15">
        <f>'[1]08'!H79</f>
        <v>162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162</v>
      </c>
      <c r="L77" s="18">
        <f>frq!C77</f>
        <v>1</v>
      </c>
      <c r="M77" s="16">
        <f t="shared" si="11"/>
        <v>162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162</v>
      </c>
    </row>
    <row r="78" spans="1:19">
      <c r="A78" s="8" t="s">
        <v>120</v>
      </c>
      <c r="B78" s="15">
        <f>'[1]08'!B80</f>
        <v>162</v>
      </c>
      <c r="C78" s="16">
        <f>'[1]08'!C80</f>
        <v>0</v>
      </c>
      <c r="D78" s="16">
        <f>'[1]08'!D80</f>
        <v>184</v>
      </c>
      <c r="E78" s="16">
        <f>'[1]08'!E80</f>
        <v>0</v>
      </c>
      <c r="F78" s="15">
        <f t="shared" si="17"/>
        <v>346</v>
      </c>
      <c r="G78" s="15">
        <f>'[1]08'!H80</f>
        <v>162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162</v>
      </c>
      <c r="L78" s="18">
        <f>frq!C78</f>
        <v>1</v>
      </c>
      <c r="M78" s="16">
        <f t="shared" si="11"/>
        <v>162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162</v>
      </c>
    </row>
    <row r="79" spans="1:19">
      <c r="A79" s="8" t="s">
        <v>121</v>
      </c>
      <c r="B79" s="15">
        <f>'[1]08'!B81</f>
        <v>162</v>
      </c>
      <c r="C79" s="16">
        <f>'[1]08'!C81</f>
        <v>0</v>
      </c>
      <c r="D79" s="16">
        <f>'[1]08'!D81</f>
        <v>184</v>
      </c>
      <c r="E79" s="16">
        <f>'[1]08'!E81</f>
        <v>0</v>
      </c>
      <c r="F79" s="15">
        <f t="shared" si="17"/>
        <v>346</v>
      </c>
      <c r="G79" s="15">
        <f>'[1]08'!H81</f>
        <v>162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162</v>
      </c>
      <c r="L79" s="18">
        <f>frq!C79</f>
        <v>1</v>
      </c>
      <c r="M79" s="16">
        <f t="shared" si="11"/>
        <v>162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162</v>
      </c>
    </row>
    <row r="80" spans="1:19">
      <c r="A80" s="8" t="s">
        <v>122</v>
      </c>
      <c r="B80" s="15">
        <f>'[1]08'!B82</f>
        <v>162</v>
      </c>
      <c r="C80" s="16">
        <f>'[1]08'!C82</f>
        <v>0</v>
      </c>
      <c r="D80" s="16">
        <f>'[1]08'!D82</f>
        <v>184</v>
      </c>
      <c r="E80" s="16">
        <f>'[1]08'!E82</f>
        <v>0</v>
      </c>
      <c r="F80" s="15">
        <f t="shared" si="17"/>
        <v>346</v>
      </c>
      <c r="G80" s="15">
        <f>'[1]08'!H82</f>
        <v>162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162</v>
      </c>
      <c r="L80" s="18">
        <f>frq!C80</f>
        <v>1</v>
      </c>
      <c r="M80" s="16">
        <f t="shared" si="11"/>
        <v>162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162</v>
      </c>
    </row>
    <row r="81" spans="1:17">
      <c r="A81" s="8" t="s">
        <v>123</v>
      </c>
      <c r="B81" s="15">
        <f>'[1]08'!B83</f>
        <v>160</v>
      </c>
      <c r="C81" s="16">
        <f>'[1]08'!C83</f>
        <v>0</v>
      </c>
      <c r="D81" s="16">
        <f>'[1]08'!D83</f>
        <v>184</v>
      </c>
      <c r="E81" s="16">
        <f>'[1]08'!E83</f>
        <v>0</v>
      </c>
      <c r="F81" s="15">
        <f t="shared" si="17"/>
        <v>344</v>
      </c>
      <c r="G81" s="15">
        <f>'[1]08'!H83</f>
        <v>160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160</v>
      </c>
      <c r="L81" s="18">
        <f>frq!C81</f>
        <v>1</v>
      </c>
      <c r="M81" s="16">
        <f t="shared" si="11"/>
        <v>160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160</v>
      </c>
    </row>
    <row r="82" spans="1:17">
      <c r="A82" s="8" t="s">
        <v>124</v>
      </c>
      <c r="B82" s="15">
        <f>'[1]08'!B84</f>
        <v>164</v>
      </c>
      <c r="C82" s="16">
        <f>'[1]08'!C84</f>
        <v>0</v>
      </c>
      <c r="D82" s="16">
        <f>'[1]08'!D84</f>
        <v>184</v>
      </c>
      <c r="E82" s="16">
        <f>'[1]08'!E84</f>
        <v>0</v>
      </c>
      <c r="F82" s="15">
        <f t="shared" si="17"/>
        <v>348</v>
      </c>
      <c r="G82" s="15">
        <f>'[1]08'!H84</f>
        <v>164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164</v>
      </c>
      <c r="L82" s="18">
        <f>frq!C82</f>
        <v>1</v>
      </c>
      <c r="M82" s="16">
        <f t="shared" si="11"/>
        <v>164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164</v>
      </c>
    </row>
    <row r="83" spans="1:17">
      <c r="A83" s="8" t="s">
        <v>125</v>
      </c>
      <c r="B83" s="15">
        <f>'[1]08'!B85</f>
        <v>162</v>
      </c>
      <c r="C83" s="16">
        <f>'[1]08'!C85</f>
        <v>0</v>
      </c>
      <c r="D83" s="16">
        <f>'[1]08'!D85</f>
        <v>184</v>
      </c>
      <c r="E83" s="16">
        <f>'[1]08'!E85</f>
        <v>0</v>
      </c>
      <c r="F83" s="15">
        <f t="shared" si="17"/>
        <v>346</v>
      </c>
      <c r="G83" s="15">
        <f>'[1]08'!H85</f>
        <v>162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162</v>
      </c>
      <c r="L83" s="18">
        <f>frq!C83</f>
        <v>1</v>
      </c>
      <c r="M83" s="16">
        <f t="shared" si="11"/>
        <v>162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162</v>
      </c>
    </row>
    <row r="84" spans="1:17">
      <c r="A84" s="8" t="s">
        <v>126</v>
      </c>
      <c r="B84" s="15">
        <f>'[1]08'!B86</f>
        <v>162</v>
      </c>
      <c r="C84" s="16">
        <f>'[1]08'!C86</f>
        <v>0</v>
      </c>
      <c r="D84" s="16">
        <f>'[1]08'!D86</f>
        <v>184</v>
      </c>
      <c r="E84" s="16">
        <f>'[1]08'!E86</f>
        <v>0</v>
      </c>
      <c r="F84" s="15">
        <f t="shared" si="17"/>
        <v>346</v>
      </c>
      <c r="G84" s="15">
        <f>'[1]08'!H86</f>
        <v>162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162</v>
      </c>
      <c r="L84" s="18">
        <f>frq!C84</f>
        <v>1</v>
      </c>
      <c r="M84" s="16">
        <f t="shared" si="11"/>
        <v>162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162</v>
      </c>
    </row>
    <row r="85" spans="1:17">
      <c r="A85" s="8" t="s">
        <v>127</v>
      </c>
      <c r="B85" s="15">
        <f>'[1]08'!B87</f>
        <v>162</v>
      </c>
      <c r="C85" s="16">
        <f>'[1]08'!C87</f>
        <v>0</v>
      </c>
      <c r="D85" s="16">
        <f>'[1]08'!D87</f>
        <v>184</v>
      </c>
      <c r="E85" s="16">
        <f>'[1]08'!E87</f>
        <v>0</v>
      </c>
      <c r="F85" s="15">
        <f t="shared" si="17"/>
        <v>346</v>
      </c>
      <c r="G85" s="15">
        <f>'[1]08'!H87</f>
        <v>162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162</v>
      </c>
      <c r="L85" s="18">
        <f>frq!C85</f>
        <v>1</v>
      </c>
      <c r="M85" s="16">
        <f t="shared" si="11"/>
        <v>162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162</v>
      </c>
    </row>
    <row r="86" spans="1:17">
      <c r="A86" s="8" t="s">
        <v>128</v>
      </c>
      <c r="B86" s="15">
        <f>'[1]08'!B88</f>
        <v>162</v>
      </c>
      <c r="C86" s="16">
        <f>'[1]08'!C88</f>
        <v>0</v>
      </c>
      <c r="D86" s="16">
        <f>'[1]08'!D88</f>
        <v>184</v>
      </c>
      <c r="E86" s="16">
        <f>'[1]08'!E88</f>
        <v>0</v>
      </c>
      <c r="F86" s="15">
        <f t="shared" si="17"/>
        <v>346</v>
      </c>
      <c r="G86" s="15">
        <f>'[1]08'!H88</f>
        <v>162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162</v>
      </c>
      <c r="L86" s="18">
        <f>frq!C86</f>
        <v>1</v>
      </c>
      <c r="M86" s="16">
        <f t="shared" si="11"/>
        <v>162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162</v>
      </c>
    </row>
    <row r="87" spans="1:17">
      <c r="A87" s="8" t="s">
        <v>129</v>
      </c>
      <c r="B87" s="15">
        <f>'[1]08'!B89</f>
        <v>164</v>
      </c>
      <c r="C87" s="16">
        <f>'[1]08'!C89</f>
        <v>0</v>
      </c>
      <c r="D87" s="16">
        <f>'[1]08'!D89</f>
        <v>184</v>
      </c>
      <c r="E87" s="16">
        <f>'[1]08'!E89</f>
        <v>0</v>
      </c>
      <c r="F87" s="15">
        <f t="shared" si="17"/>
        <v>348</v>
      </c>
      <c r="G87" s="15">
        <f>'[1]08'!H89</f>
        <v>164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164</v>
      </c>
      <c r="L87" s="18">
        <f>frq!C87</f>
        <v>1</v>
      </c>
      <c r="M87" s="16">
        <f t="shared" si="11"/>
        <v>164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164</v>
      </c>
    </row>
    <row r="88" spans="1:17">
      <c r="A88" s="8" t="s">
        <v>130</v>
      </c>
      <c r="B88" s="15">
        <f>'[1]08'!B90</f>
        <v>160</v>
      </c>
      <c r="C88" s="16">
        <f>'[1]08'!C90</f>
        <v>0</v>
      </c>
      <c r="D88" s="16">
        <f>'[1]08'!D90</f>
        <v>184</v>
      </c>
      <c r="E88" s="16">
        <f>'[1]08'!E90</f>
        <v>0</v>
      </c>
      <c r="F88" s="15">
        <f t="shared" si="17"/>
        <v>344</v>
      </c>
      <c r="G88" s="15">
        <f>'[1]08'!H90</f>
        <v>160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160</v>
      </c>
      <c r="L88" s="18">
        <f>frq!C88</f>
        <v>1</v>
      </c>
      <c r="M88" s="16">
        <f t="shared" si="11"/>
        <v>160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160</v>
      </c>
    </row>
    <row r="89" spans="1:17">
      <c r="A89" s="8" t="s">
        <v>131</v>
      </c>
      <c r="B89" s="15">
        <f>'[1]08'!B91</f>
        <v>160</v>
      </c>
      <c r="C89" s="16">
        <f>'[1]08'!C91</f>
        <v>0</v>
      </c>
      <c r="D89" s="16">
        <f>'[1]08'!D91</f>
        <v>184</v>
      </c>
      <c r="E89" s="16">
        <f>'[1]08'!E91</f>
        <v>0</v>
      </c>
      <c r="F89" s="15">
        <f t="shared" si="17"/>
        <v>344</v>
      </c>
      <c r="G89" s="15">
        <f>'[1]08'!H91</f>
        <v>160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160</v>
      </c>
      <c r="L89" s="18">
        <f>frq!C89</f>
        <v>1</v>
      </c>
      <c r="M89" s="16">
        <f t="shared" si="11"/>
        <v>160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160</v>
      </c>
    </row>
    <row r="90" spans="1:17">
      <c r="A90" s="8" t="s">
        <v>132</v>
      </c>
      <c r="B90" s="15">
        <f>'[1]08'!B92</f>
        <v>160</v>
      </c>
      <c r="C90" s="16">
        <f>'[1]08'!C92</f>
        <v>0</v>
      </c>
      <c r="D90" s="16">
        <f>'[1]08'!D92</f>
        <v>184</v>
      </c>
      <c r="E90" s="16">
        <f>'[1]08'!E92</f>
        <v>0</v>
      </c>
      <c r="F90" s="15">
        <f t="shared" si="17"/>
        <v>344</v>
      </c>
      <c r="G90" s="15">
        <f>'[1]08'!H92</f>
        <v>160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160</v>
      </c>
      <c r="L90" s="18">
        <f>frq!C90</f>
        <v>1</v>
      </c>
      <c r="M90" s="16">
        <f t="shared" si="11"/>
        <v>160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160</v>
      </c>
    </row>
    <row r="91" spans="1:17">
      <c r="A91" s="8" t="s">
        <v>133</v>
      </c>
      <c r="B91" s="15">
        <f>'[1]08'!B93</f>
        <v>160</v>
      </c>
      <c r="C91" s="16">
        <f>'[1]08'!C93</f>
        <v>0</v>
      </c>
      <c r="D91" s="16">
        <f>'[1]08'!D93</f>
        <v>184</v>
      </c>
      <c r="E91" s="16">
        <f>'[1]08'!E93</f>
        <v>0</v>
      </c>
      <c r="F91" s="15">
        <f t="shared" si="17"/>
        <v>344</v>
      </c>
      <c r="G91" s="15">
        <f>'[1]08'!H93</f>
        <v>160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160</v>
      </c>
      <c r="L91" s="18">
        <f>frq!C91</f>
        <v>1</v>
      </c>
      <c r="M91" s="16">
        <f t="shared" si="11"/>
        <v>160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160</v>
      </c>
    </row>
    <row r="92" spans="1:17">
      <c r="A92" s="8" t="s">
        <v>134</v>
      </c>
      <c r="B92" s="15">
        <f>'[1]08'!B94</f>
        <v>160</v>
      </c>
      <c r="C92" s="16">
        <f>'[1]08'!C94</f>
        <v>0</v>
      </c>
      <c r="D92" s="16">
        <f>'[1]08'!D94</f>
        <v>184</v>
      </c>
      <c r="E92" s="16">
        <f>'[1]08'!E94</f>
        <v>0</v>
      </c>
      <c r="F92" s="15">
        <f t="shared" si="17"/>
        <v>344</v>
      </c>
      <c r="G92" s="15">
        <f>'[1]08'!H94</f>
        <v>160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160</v>
      </c>
      <c r="L92" s="18">
        <f>frq!C92</f>
        <v>1</v>
      </c>
      <c r="M92" s="16">
        <f t="shared" si="11"/>
        <v>160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160</v>
      </c>
    </row>
    <row r="93" spans="1:17">
      <c r="A93" s="8" t="s">
        <v>135</v>
      </c>
      <c r="B93" s="15">
        <f>'[1]08'!B95</f>
        <v>164</v>
      </c>
      <c r="C93" s="16">
        <f>'[1]08'!C95</f>
        <v>0</v>
      </c>
      <c r="D93" s="16">
        <f>'[1]08'!D95</f>
        <v>184</v>
      </c>
      <c r="E93" s="16">
        <f>'[1]08'!E95</f>
        <v>0</v>
      </c>
      <c r="F93" s="15">
        <f t="shared" si="17"/>
        <v>348</v>
      </c>
      <c r="G93" s="15">
        <f>'[1]08'!H95</f>
        <v>164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164</v>
      </c>
      <c r="L93" s="18">
        <f>frq!C93</f>
        <v>1</v>
      </c>
      <c r="M93" s="16">
        <f t="shared" si="11"/>
        <v>164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164</v>
      </c>
    </row>
    <row r="94" spans="1:17">
      <c r="A94" s="8" t="s">
        <v>136</v>
      </c>
      <c r="B94" s="15">
        <f>'[1]08'!B96</f>
        <v>160</v>
      </c>
      <c r="C94" s="16">
        <f>'[1]08'!C96</f>
        <v>0</v>
      </c>
      <c r="D94" s="16">
        <f>'[1]08'!D96</f>
        <v>184</v>
      </c>
      <c r="E94" s="16">
        <f>'[1]08'!E96</f>
        <v>0</v>
      </c>
      <c r="F94" s="15">
        <f t="shared" si="17"/>
        <v>344</v>
      </c>
      <c r="G94" s="15">
        <f>'[1]08'!H96</f>
        <v>160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160</v>
      </c>
      <c r="L94" s="18">
        <f>frq!C94</f>
        <v>1</v>
      </c>
      <c r="M94" s="16">
        <f t="shared" si="11"/>
        <v>160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160</v>
      </c>
    </row>
    <row r="95" spans="1:17">
      <c r="A95" s="8" t="s">
        <v>137</v>
      </c>
      <c r="B95" s="15">
        <f>'[1]08'!B97</f>
        <v>160</v>
      </c>
      <c r="C95" s="16">
        <f>'[1]08'!C97</f>
        <v>0</v>
      </c>
      <c r="D95" s="16">
        <f>'[1]08'!D97</f>
        <v>184</v>
      </c>
      <c r="E95" s="16">
        <f>'[1]08'!E97</f>
        <v>0</v>
      </c>
      <c r="F95" s="15">
        <f t="shared" si="17"/>
        <v>344</v>
      </c>
      <c r="G95" s="15">
        <f>'[1]08'!H97</f>
        <v>160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160</v>
      </c>
      <c r="L95" s="18">
        <f>frq!C95</f>
        <v>1</v>
      </c>
      <c r="M95" s="16">
        <f t="shared" si="11"/>
        <v>160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160</v>
      </c>
    </row>
    <row r="96" spans="1:17">
      <c r="A96" s="8" t="s">
        <v>138</v>
      </c>
      <c r="B96" s="15">
        <f>'[1]08'!B98</f>
        <v>160</v>
      </c>
      <c r="C96" s="16">
        <f>'[1]08'!C98</f>
        <v>0</v>
      </c>
      <c r="D96" s="16">
        <f>'[1]08'!D98</f>
        <v>184</v>
      </c>
      <c r="E96" s="16">
        <f>'[1]08'!E98</f>
        <v>0</v>
      </c>
      <c r="F96" s="15">
        <f t="shared" si="17"/>
        <v>344</v>
      </c>
      <c r="G96" s="15">
        <f>'[1]08'!H98</f>
        <v>160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160</v>
      </c>
      <c r="L96" s="18">
        <f>frq!C96</f>
        <v>1</v>
      </c>
      <c r="M96" s="16">
        <f t="shared" si="11"/>
        <v>160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160</v>
      </c>
    </row>
    <row r="97" spans="1:17">
      <c r="A97" s="8" t="s">
        <v>139</v>
      </c>
      <c r="B97" s="15">
        <f>'[1]08'!B99</f>
        <v>160</v>
      </c>
      <c r="C97" s="16">
        <f>'[1]08'!C99</f>
        <v>0</v>
      </c>
      <c r="D97" s="16">
        <f>'[1]08'!D99</f>
        <v>184</v>
      </c>
      <c r="E97" s="16">
        <f>'[1]08'!E99</f>
        <v>0</v>
      </c>
      <c r="F97" s="15">
        <f t="shared" si="17"/>
        <v>344</v>
      </c>
      <c r="G97" s="15">
        <f>'[1]08'!H99</f>
        <v>160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160</v>
      </c>
      <c r="L97" s="18">
        <f>frq!C97</f>
        <v>1</v>
      </c>
      <c r="M97" s="16">
        <f t="shared" si="11"/>
        <v>160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160</v>
      </c>
    </row>
    <row r="98" spans="1:17">
      <c r="A98" s="8" t="s">
        <v>140</v>
      </c>
      <c r="B98" s="15">
        <f>'[1]08'!B100</f>
        <v>160</v>
      </c>
      <c r="C98" s="16">
        <f>'[1]08'!C100</f>
        <v>0</v>
      </c>
      <c r="D98" s="16">
        <f>'[1]08'!D100</f>
        <v>184</v>
      </c>
      <c r="E98" s="16">
        <f>'[1]08'!E100</f>
        <v>0</v>
      </c>
      <c r="F98" s="15">
        <f t="shared" si="17"/>
        <v>344</v>
      </c>
      <c r="G98" s="15">
        <f>'[1]08'!H100</f>
        <v>160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160</v>
      </c>
      <c r="L98" s="18">
        <f>frq!C98</f>
        <v>1</v>
      </c>
      <c r="M98" s="16">
        <f t="shared" si="11"/>
        <v>160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160</v>
      </c>
    </row>
    <row r="99" spans="1:17">
      <c r="A99" s="8" t="s">
        <v>175</v>
      </c>
      <c r="B99" s="15">
        <f t="shared" ref="B99:Q99" si="18">SUM(B3:B98)/4000</f>
        <v>3.8984999999999999</v>
      </c>
      <c r="C99" s="15">
        <f t="shared" si="18"/>
        <v>1.4999999999999999E-2</v>
      </c>
      <c r="D99" s="15">
        <f t="shared" si="18"/>
        <v>4.3440000000000003</v>
      </c>
      <c r="E99" s="15">
        <f t="shared" si="18"/>
        <v>0</v>
      </c>
      <c r="F99" s="15">
        <f t="shared" si="18"/>
        <v>8.2575000000000003</v>
      </c>
      <c r="G99" s="15">
        <f t="shared" si="18"/>
        <v>3.8984999999999999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3.8984999999999999</v>
      </c>
      <c r="L99" s="15">
        <f t="shared" si="18"/>
        <v>2.4E-2</v>
      </c>
      <c r="M99" s="15">
        <f t="shared" si="18"/>
        <v>3.8984999999999999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3.8984999999999999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44774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5">
        <f>'[2]08'!B5</f>
        <v>84</v>
      </c>
      <c r="C3" s="196">
        <f>'[2]08'!C5</f>
        <v>0</v>
      </c>
      <c r="D3" s="196">
        <f>'[2]08'!D5</f>
        <v>0</v>
      </c>
      <c r="E3" s="196">
        <f>'[2]08'!E5</f>
        <v>0</v>
      </c>
      <c r="F3" s="15">
        <f>SUM(B3:E3)</f>
        <v>84</v>
      </c>
      <c r="G3" s="195">
        <f>'[2]08'!H5</f>
        <v>39</v>
      </c>
      <c r="H3" s="196">
        <f>'[2]08'!I5</f>
        <v>0</v>
      </c>
      <c r="I3" s="196">
        <f>'[2]08'!J5</f>
        <v>0</v>
      </c>
      <c r="J3" s="196">
        <f>'[2]08'!K5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5">
        <f>'[2]08'!B6</f>
        <v>84</v>
      </c>
      <c r="C4" s="196">
        <f>'[2]08'!C6</f>
        <v>0</v>
      </c>
      <c r="D4" s="196">
        <f>'[2]08'!D6</f>
        <v>0</v>
      </c>
      <c r="E4" s="196">
        <f>'[2]08'!E6</f>
        <v>0</v>
      </c>
      <c r="F4" s="15">
        <f>SUM(B4:E4)</f>
        <v>84</v>
      </c>
      <c r="G4" s="195">
        <f>'[2]08'!H6</f>
        <v>39</v>
      </c>
      <c r="H4" s="196">
        <f>'[2]08'!I6</f>
        <v>0</v>
      </c>
      <c r="I4" s="196">
        <f>'[2]08'!J6</f>
        <v>0</v>
      </c>
      <c r="J4" s="196">
        <f>'[2]08'!K6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5">
        <f>'[2]08'!B7</f>
        <v>84</v>
      </c>
      <c r="C5" s="196">
        <f>'[2]08'!C7</f>
        <v>0</v>
      </c>
      <c r="D5" s="196">
        <f>'[2]08'!D7</f>
        <v>0</v>
      </c>
      <c r="E5" s="196">
        <f>'[2]08'!E7</f>
        <v>0</v>
      </c>
      <c r="F5" s="15">
        <f t="shared" ref="F5:F68" si="6">SUM(B5:E5)</f>
        <v>84</v>
      </c>
      <c r="G5" s="195">
        <f>'[2]08'!H7</f>
        <v>39</v>
      </c>
      <c r="H5" s="196">
        <f>'[2]08'!I7</f>
        <v>0</v>
      </c>
      <c r="I5" s="196">
        <f>'[2]08'!J7</f>
        <v>0</v>
      </c>
      <c r="J5" s="196">
        <f>'[2]08'!K7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5">
        <f>'[2]08'!B8</f>
        <v>84</v>
      </c>
      <c r="C6" s="196">
        <f>'[2]08'!C8</f>
        <v>0</v>
      </c>
      <c r="D6" s="196">
        <f>'[2]08'!D8</f>
        <v>0</v>
      </c>
      <c r="E6" s="196">
        <f>'[2]08'!E8</f>
        <v>0</v>
      </c>
      <c r="F6" s="15">
        <f t="shared" si="6"/>
        <v>84</v>
      </c>
      <c r="G6" s="195">
        <f>'[2]08'!H8</f>
        <v>39</v>
      </c>
      <c r="H6" s="196">
        <f>'[2]08'!I8</f>
        <v>0</v>
      </c>
      <c r="I6" s="196">
        <f>'[2]08'!J8</f>
        <v>0</v>
      </c>
      <c r="J6" s="196">
        <f>'[2]08'!K8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5">
        <f>'[2]08'!B9</f>
        <v>84</v>
      </c>
      <c r="C7" s="196">
        <f>'[2]08'!C9</f>
        <v>0</v>
      </c>
      <c r="D7" s="196">
        <f>'[2]08'!D9</f>
        <v>0</v>
      </c>
      <c r="E7" s="196">
        <f>'[2]08'!E9</f>
        <v>0</v>
      </c>
      <c r="F7" s="15">
        <f t="shared" si="6"/>
        <v>84</v>
      </c>
      <c r="G7" s="195">
        <f>'[2]08'!H9</f>
        <v>39</v>
      </c>
      <c r="H7" s="196">
        <f>'[2]08'!I9</f>
        <v>0</v>
      </c>
      <c r="I7" s="196">
        <f>'[2]08'!J9</f>
        <v>0</v>
      </c>
      <c r="J7" s="196">
        <f>'[2]08'!K9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5">
        <f>'[2]08'!B10</f>
        <v>84</v>
      </c>
      <c r="C8" s="196">
        <f>'[2]08'!C10</f>
        <v>0</v>
      </c>
      <c r="D8" s="196">
        <f>'[2]08'!D10</f>
        <v>0</v>
      </c>
      <c r="E8" s="196">
        <f>'[2]08'!E10</f>
        <v>0</v>
      </c>
      <c r="F8" s="15">
        <f t="shared" si="6"/>
        <v>84</v>
      </c>
      <c r="G8" s="195">
        <f>'[2]08'!H10</f>
        <v>39</v>
      </c>
      <c r="H8" s="196">
        <f>'[2]08'!I10</f>
        <v>0</v>
      </c>
      <c r="I8" s="196">
        <f>'[2]08'!J10</f>
        <v>0</v>
      </c>
      <c r="J8" s="196">
        <f>'[2]08'!K10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5">
        <f>'[2]08'!B11</f>
        <v>84</v>
      </c>
      <c r="C9" s="196">
        <f>'[2]08'!C11</f>
        <v>0</v>
      </c>
      <c r="D9" s="196">
        <f>'[2]08'!D11</f>
        <v>0</v>
      </c>
      <c r="E9" s="196">
        <f>'[2]08'!E11</f>
        <v>0</v>
      </c>
      <c r="F9" s="15">
        <f t="shared" si="6"/>
        <v>84</v>
      </c>
      <c r="G9" s="195">
        <f>'[2]08'!H11</f>
        <v>39</v>
      </c>
      <c r="H9" s="196">
        <f>'[2]08'!I11</f>
        <v>0</v>
      </c>
      <c r="I9" s="196">
        <f>'[2]08'!J11</f>
        <v>0</v>
      </c>
      <c r="J9" s="196">
        <f>'[2]08'!K11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5">
        <f>'[2]08'!B12</f>
        <v>84</v>
      </c>
      <c r="C10" s="196">
        <f>'[2]08'!C12</f>
        <v>0</v>
      </c>
      <c r="D10" s="196">
        <f>'[2]08'!D12</f>
        <v>0</v>
      </c>
      <c r="E10" s="196">
        <f>'[2]08'!E12</f>
        <v>0</v>
      </c>
      <c r="F10" s="15">
        <f t="shared" si="6"/>
        <v>84</v>
      </c>
      <c r="G10" s="195">
        <f>'[2]08'!H12</f>
        <v>39</v>
      </c>
      <c r="H10" s="196">
        <f>'[2]08'!I12</f>
        <v>0</v>
      </c>
      <c r="I10" s="196">
        <f>'[2]08'!J12</f>
        <v>0</v>
      </c>
      <c r="J10" s="196">
        <f>'[2]08'!K12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5">
        <f>'[2]08'!B13</f>
        <v>84</v>
      </c>
      <c r="C11" s="196">
        <f>'[2]08'!C13</f>
        <v>0</v>
      </c>
      <c r="D11" s="196">
        <f>'[2]08'!D13</f>
        <v>0</v>
      </c>
      <c r="E11" s="196">
        <f>'[2]08'!E13</f>
        <v>0</v>
      </c>
      <c r="F11" s="15">
        <f t="shared" si="6"/>
        <v>84</v>
      </c>
      <c r="G11" s="195">
        <f>'[2]08'!H13</f>
        <v>40</v>
      </c>
      <c r="H11" s="196">
        <f>'[2]08'!I13</f>
        <v>0</v>
      </c>
      <c r="I11" s="196">
        <f>'[2]08'!J13</f>
        <v>0</v>
      </c>
      <c r="J11" s="196">
        <f>'[2]08'!K13</f>
        <v>0</v>
      </c>
      <c r="K11" s="15">
        <f t="shared" si="3"/>
        <v>40</v>
      </c>
      <c r="L11" s="18">
        <f>frq!C11</f>
        <v>1</v>
      </c>
      <c r="M11" s="167">
        <f t="shared" si="4"/>
        <v>39.6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39.6</v>
      </c>
      <c r="R11" s="18">
        <v>0.4</v>
      </c>
    </row>
    <row r="12" spans="1:18">
      <c r="A12" s="8" t="s">
        <v>54</v>
      </c>
      <c r="B12" s="195">
        <f>'[2]08'!B14</f>
        <v>84</v>
      </c>
      <c r="C12" s="196">
        <f>'[2]08'!C14</f>
        <v>0</v>
      </c>
      <c r="D12" s="196">
        <f>'[2]08'!D14</f>
        <v>0</v>
      </c>
      <c r="E12" s="196">
        <f>'[2]08'!E14</f>
        <v>0</v>
      </c>
      <c r="F12" s="15">
        <f t="shared" si="6"/>
        <v>84</v>
      </c>
      <c r="G12" s="195">
        <f>'[2]08'!H14</f>
        <v>40</v>
      </c>
      <c r="H12" s="196">
        <f>'[2]08'!I14</f>
        <v>0</v>
      </c>
      <c r="I12" s="196">
        <f>'[2]08'!J14</f>
        <v>0</v>
      </c>
      <c r="J12" s="196">
        <f>'[2]08'!K14</f>
        <v>0</v>
      </c>
      <c r="K12" s="15">
        <f t="shared" si="3"/>
        <v>40</v>
      </c>
      <c r="L12" s="18">
        <f>frq!C12</f>
        <v>1</v>
      </c>
      <c r="M12" s="167">
        <f t="shared" si="4"/>
        <v>39.6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39.6</v>
      </c>
      <c r="R12" s="18">
        <v>0.4</v>
      </c>
    </row>
    <row r="13" spans="1:18">
      <c r="A13" s="8" t="s">
        <v>55</v>
      </c>
      <c r="B13" s="195">
        <f>'[2]08'!B15</f>
        <v>84</v>
      </c>
      <c r="C13" s="196">
        <f>'[2]08'!C15</f>
        <v>0</v>
      </c>
      <c r="D13" s="196">
        <f>'[2]08'!D15</f>
        <v>0</v>
      </c>
      <c r="E13" s="196">
        <f>'[2]08'!E15</f>
        <v>0</v>
      </c>
      <c r="F13" s="15">
        <f t="shared" si="6"/>
        <v>84</v>
      </c>
      <c r="G13" s="195">
        <f>'[2]08'!H15</f>
        <v>40</v>
      </c>
      <c r="H13" s="196">
        <f>'[2]08'!I15</f>
        <v>0</v>
      </c>
      <c r="I13" s="196">
        <f>'[2]08'!J15</f>
        <v>0</v>
      </c>
      <c r="J13" s="196">
        <f>'[2]08'!K15</f>
        <v>0</v>
      </c>
      <c r="K13" s="15">
        <f t="shared" si="3"/>
        <v>40</v>
      </c>
      <c r="L13" s="18">
        <f>frq!C13</f>
        <v>1</v>
      </c>
      <c r="M13" s="167">
        <f t="shared" si="4"/>
        <v>39.6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39.6</v>
      </c>
      <c r="R13" s="18">
        <v>0.4</v>
      </c>
    </row>
    <row r="14" spans="1:18">
      <c r="A14" s="8" t="s">
        <v>56</v>
      </c>
      <c r="B14" s="195">
        <f>'[2]08'!B16</f>
        <v>84</v>
      </c>
      <c r="C14" s="196">
        <f>'[2]08'!C16</f>
        <v>0</v>
      </c>
      <c r="D14" s="196">
        <f>'[2]08'!D16</f>
        <v>0</v>
      </c>
      <c r="E14" s="196">
        <f>'[2]08'!E16</f>
        <v>0</v>
      </c>
      <c r="F14" s="15">
        <f t="shared" si="6"/>
        <v>84</v>
      </c>
      <c r="G14" s="195">
        <f>'[2]08'!H16</f>
        <v>40</v>
      </c>
      <c r="H14" s="196">
        <f>'[2]08'!I16</f>
        <v>0</v>
      </c>
      <c r="I14" s="196">
        <f>'[2]08'!J16</f>
        <v>0</v>
      </c>
      <c r="J14" s="196">
        <f>'[2]08'!K16</f>
        <v>0</v>
      </c>
      <c r="K14" s="15">
        <f t="shared" si="3"/>
        <v>40</v>
      </c>
      <c r="L14" s="18">
        <f>frq!C14</f>
        <v>1</v>
      </c>
      <c r="M14" s="167">
        <f t="shared" si="4"/>
        <v>39.6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39.6</v>
      </c>
      <c r="R14" s="18">
        <v>0.4</v>
      </c>
    </row>
    <row r="15" spans="1:18">
      <c r="A15" s="8" t="s">
        <v>57</v>
      </c>
      <c r="B15" s="195">
        <f>'[2]08'!B17</f>
        <v>84</v>
      </c>
      <c r="C15" s="196">
        <f>'[2]08'!C17</f>
        <v>0</v>
      </c>
      <c r="D15" s="196">
        <f>'[2]08'!D17</f>
        <v>0</v>
      </c>
      <c r="E15" s="196">
        <f>'[2]08'!E17</f>
        <v>0</v>
      </c>
      <c r="F15" s="15">
        <f t="shared" si="6"/>
        <v>84</v>
      </c>
      <c r="G15" s="195">
        <f>'[2]08'!H17</f>
        <v>40</v>
      </c>
      <c r="H15" s="196">
        <f>'[2]08'!I17</f>
        <v>0</v>
      </c>
      <c r="I15" s="196">
        <f>'[2]08'!J17</f>
        <v>0</v>
      </c>
      <c r="J15" s="196">
        <f>'[2]08'!K17</f>
        <v>0</v>
      </c>
      <c r="K15" s="15">
        <f t="shared" si="3"/>
        <v>40</v>
      </c>
      <c r="L15" s="18">
        <f>frq!C15</f>
        <v>1</v>
      </c>
      <c r="M15" s="167">
        <f t="shared" si="4"/>
        <v>39.6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39.6</v>
      </c>
      <c r="R15" s="18">
        <v>0.4</v>
      </c>
    </row>
    <row r="16" spans="1:18">
      <c r="A16" s="8" t="s">
        <v>58</v>
      </c>
      <c r="B16" s="195">
        <f>'[2]08'!B18</f>
        <v>84</v>
      </c>
      <c r="C16" s="196">
        <f>'[2]08'!C18</f>
        <v>0</v>
      </c>
      <c r="D16" s="196">
        <f>'[2]08'!D18</f>
        <v>0</v>
      </c>
      <c r="E16" s="196">
        <f>'[2]08'!E18</f>
        <v>0</v>
      </c>
      <c r="F16" s="15">
        <f t="shared" si="6"/>
        <v>84</v>
      </c>
      <c r="G16" s="195">
        <f>'[2]08'!H18</f>
        <v>40</v>
      </c>
      <c r="H16" s="196">
        <f>'[2]08'!I18</f>
        <v>0</v>
      </c>
      <c r="I16" s="196">
        <f>'[2]08'!J18</f>
        <v>0</v>
      </c>
      <c r="J16" s="196">
        <f>'[2]08'!K18</f>
        <v>0</v>
      </c>
      <c r="K16" s="15">
        <f t="shared" si="3"/>
        <v>40</v>
      </c>
      <c r="L16" s="18">
        <f>frq!C16</f>
        <v>1</v>
      </c>
      <c r="M16" s="167">
        <f t="shared" si="4"/>
        <v>39.6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39.6</v>
      </c>
      <c r="R16" s="18">
        <v>0.4</v>
      </c>
    </row>
    <row r="17" spans="1:18">
      <c r="A17" s="8" t="s">
        <v>59</v>
      </c>
      <c r="B17" s="195">
        <f>'[2]08'!B19</f>
        <v>84</v>
      </c>
      <c r="C17" s="196">
        <f>'[2]08'!C19</f>
        <v>0</v>
      </c>
      <c r="D17" s="196">
        <f>'[2]08'!D19</f>
        <v>0</v>
      </c>
      <c r="E17" s="196">
        <f>'[2]08'!E19</f>
        <v>0</v>
      </c>
      <c r="F17" s="15">
        <f t="shared" si="6"/>
        <v>84</v>
      </c>
      <c r="G17" s="195">
        <f>'[2]08'!H19</f>
        <v>40</v>
      </c>
      <c r="H17" s="196">
        <f>'[2]08'!I19</f>
        <v>0</v>
      </c>
      <c r="I17" s="196">
        <f>'[2]08'!J19</f>
        <v>0</v>
      </c>
      <c r="J17" s="196">
        <f>'[2]08'!K19</f>
        <v>0</v>
      </c>
      <c r="K17" s="15">
        <f t="shared" si="3"/>
        <v>40</v>
      </c>
      <c r="L17" s="18">
        <f>frq!C17</f>
        <v>1</v>
      </c>
      <c r="M17" s="167">
        <f t="shared" si="4"/>
        <v>39.6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39.6</v>
      </c>
      <c r="R17" s="18">
        <v>0.4</v>
      </c>
    </row>
    <row r="18" spans="1:18">
      <c r="A18" s="8" t="s">
        <v>60</v>
      </c>
      <c r="B18" s="195">
        <f>'[2]08'!B20</f>
        <v>84</v>
      </c>
      <c r="C18" s="196">
        <f>'[2]08'!C20</f>
        <v>0</v>
      </c>
      <c r="D18" s="196">
        <f>'[2]08'!D20</f>
        <v>0</v>
      </c>
      <c r="E18" s="196">
        <f>'[2]08'!E20</f>
        <v>0</v>
      </c>
      <c r="F18" s="15">
        <f t="shared" si="6"/>
        <v>84</v>
      </c>
      <c r="G18" s="195">
        <f>'[2]08'!H20</f>
        <v>40</v>
      </c>
      <c r="H18" s="196">
        <f>'[2]08'!I20</f>
        <v>0</v>
      </c>
      <c r="I18" s="196">
        <f>'[2]08'!J20</f>
        <v>0</v>
      </c>
      <c r="J18" s="196">
        <f>'[2]08'!K20</f>
        <v>0</v>
      </c>
      <c r="K18" s="15">
        <f t="shared" si="3"/>
        <v>40</v>
      </c>
      <c r="L18" s="18">
        <f>frq!C18</f>
        <v>1</v>
      </c>
      <c r="M18" s="167">
        <f t="shared" si="4"/>
        <v>39.6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39.6</v>
      </c>
      <c r="R18" s="18">
        <v>0.4</v>
      </c>
    </row>
    <row r="19" spans="1:18">
      <c r="A19" s="8" t="s">
        <v>61</v>
      </c>
      <c r="B19" s="195">
        <f>'[2]08'!B21</f>
        <v>84</v>
      </c>
      <c r="C19" s="196">
        <f>'[2]08'!C21</f>
        <v>0</v>
      </c>
      <c r="D19" s="196">
        <f>'[2]08'!D21</f>
        <v>0</v>
      </c>
      <c r="E19" s="196">
        <f>'[2]08'!E21</f>
        <v>0</v>
      </c>
      <c r="F19" s="15">
        <f t="shared" si="6"/>
        <v>84</v>
      </c>
      <c r="G19" s="195">
        <f>'[2]08'!H21</f>
        <v>40</v>
      </c>
      <c r="H19" s="196">
        <f>'[2]08'!I21</f>
        <v>0</v>
      </c>
      <c r="I19" s="196">
        <f>'[2]08'!J21</f>
        <v>0</v>
      </c>
      <c r="J19" s="196">
        <f>'[2]08'!K21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5">
        <f>'[2]08'!B22</f>
        <v>84</v>
      </c>
      <c r="C20" s="196">
        <f>'[2]08'!C22</f>
        <v>0</v>
      </c>
      <c r="D20" s="196">
        <f>'[2]08'!D22</f>
        <v>0</v>
      </c>
      <c r="E20" s="196">
        <f>'[2]08'!E22</f>
        <v>0</v>
      </c>
      <c r="F20" s="15">
        <f t="shared" si="6"/>
        <v>84</v>
      </c>
      <c r="G20" s="195">
        <f>'[2]08'!H22</f>
        <v>40</v>
      </c>
      <c r="H20" s="196">
        <f>'[2]08'!I22</f>
        <v>0</v>
      </c>
      <c r="I20" s="196">
        <f>'[2]08'!J22</f>
        <v>0</v>
      </c>
      <c r="J20" s="196">
        <f>'[2]08'!K22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5">
        <f>'[2]08'!B23</f>
        <v>84</v>
      </c>
      <c r="C21" s="196">
        <f>'[2]08'!C23</f>
        <v>0</v>
      </c>
      <c r="D21" s="196">
        <f>'[2]08'!D23</f>
        <v>0</v>
      </c>
      <c r="E21" s="196">
        <f>'[2]08'!E23</f>
        <v>0</v>
      </c>
      <c r="F21" s="15">
        <f t="shared" si="6"/>
        <v>84</v>
      </c>
      <c r="G21" s="195">
        <f>'[2]08'!H23</f>
        <v>40</v>
      </c>
      <c r="H21" s="196">
        <f>'[2]08'!I23</f>
        <v>0</v>
      </c>
      <c r="I21" s="196">
        <f>'[2]08'!J23</f>
        <v>0</v>
      </c>
      <c r="J21" s="196">
        <f>'[2]08'!K23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5">
        <f>'[2]08'!B24</f>
        <v>84</v>
      </c>
      <c r="C22" s="196">
        <f>'[2]08'!C24</f>
        <v>0</v>
      </c>
      <c r="D22" s="196">
        <f>'[2]08'!D24</f>
        <v>0</v>
      </c>
      <c r="E22" s="196">
        <f>'[2]08'!E24</f>
        <v>0</v>
      </c>
      <c r="F22" s="15">
        <f t="shared" si="6"/>
        <v>84</v>
      </c>
      <c r="G22" s="195">
        <f>'[2]08'!H24</f>
        <v>40</v>
      </c>
      <c r="H22" s="196">
        <f>'[2]08'!I24</f>
        <v>0</v>
      </c>
      <c r="I22" s="196">
        <f>'[2]08'!J24</f>
        <v>0</v>
      </c>
      <c r="J22" s="196">
        <f>'[2]08'!K24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5">
        <f>'[2]08'!B25</f>
        <v>84</v>
      </c>
      <c r="C23" s="196">
        <f>'[2]08'!C25</f>
        <v>0</v>
      </c>
      <c r="D23" s="196">
        <f>'[2]08'!D25</f>
        <v>0</v>
      </c>
      <c r="E23" s="196">
        <f>'[2]08'!E25</f>
        <v>0</v>
      </c>
      <c r="F23" s="15">
        <f t="shared" si="6"/>
        <v>84</v>
      </c>
      <c r="G23" s="195">
        <f>'[2]08'!H25</f>
        <v>40</v>
      </c>
      <c r="H23" s="196">
        <f>'[2]08'!I25</f>
        <v>0</v>
      </c>
      <c r="I23" s="196">
        <f>'[2]08'!J25</f>
        <v>0</v>
      </c>
      <c r="J23" s="196">
        <f>'[2]08'!K25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5">
        <f>'[2]08'!B26</f>
        <v>84</v>
      </c>
      <c r="C24" s="196">
        <f>'[2]08'!C26</f>
        <v>0</v>
      </c>
      <c r="D24" s="196">
        <f>'[2]08'!D26</f>
        <v>0</v>
      </c>
      <c r="E24" s="196">
        <f>'[2]08'!E26</f>
        <v>0</v>
      </c>
      <c r="F24" s="15">
        <f t="shared" si="6"/>
        <v>84</v>
      </c>
      <c r="G24" s="195">
        <f>'[2]08'!H26</f>
        <v>40</v>
      </c>
      <c r="H24" s="196">
        <f>'[2]08'!I26</f>
        <v>0</v>
      </c>
      <c r="I24" s="196">
        <f>'[2]08'!J26</f>
        <v>0</v>
      </c>
      <c r="J24" s="196">
        <f>'[2]08'!K26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5">
        <f>'[2]08'!B27</f>
        <v>84</v>
      </c>
      <c r="C25" s="196">
        <f>'[2]08'!C27</f>
        <v>0</v>
      </c>
      <c r="D25" s="196">
        <f>'[2]08'!D27</f>
        <v>0</v>
      </c>
      <c r="E25" s="196">
        <f>'[2]08'!E27</f>
        <v>0</v>
      </c>
      <c r="F25" s="15">
        <f t="shared" si="6"/>
        <v>84</v>
      </c>
      <c r="G25" s="195">
        <f>'[2]08'!H27</f>
        <v>40</v>
      </c>
      <c r="H25" s="196">
        <f>'[2]08'!I27</f>
        <v>0</v>
      </c>
      <c r="I25" s="196">
        <f>'[2]08'!J27</f>
        <v>0</v>
      </c>
      <c r="J25" s="196">
        <f>'[2]08'!K27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5">
        <f>'[2]08'!B28</f>
        <v>84</v>
      </c>
      <c r="C26" s="196">
        <f>'[2]08'!C28</f>
        <v>0</v>
      </c>
      <c r="D26" s="196">
        <f>'[2]08'!D28</f>
        <v>0</v>
      </c>
      <c r="E26" s="196">
        <f>'[2]08'!E28</f>
        <v>0</v>
      </c>
      <c r="F26" s="15">
        <f t="shared" si="6"/>
        <v>84</v>
      </c>
      <c r="G26" s="195">
        <f>'[2]08'!H28</f>
        <v>40</v>
      </c>
      <c r="H26" s="196">
        <f>'[2]08'!I28</f>
        <v>0</v>
      </c>
      <c r="I26" s="196">
        <f>'[2]08'!J28</f>
        <v>0</v>
      </c>
      <c r="J26" s="196">
        <f>'[2]08'!K28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5">
        <f>'[2]08'!B29</f>
        <v>84</v>
      </c>
      <c r="C27" s="196">
        <f>'[2]08'!C29</f>
        <v>0</v>
      </c>
      <c r="D27" s="196">
        <f>'[2]08'!D29</f>
        <v>0</v>
      </c>
      <c r="E27" s="196">
        <f>'[2]08'!E29</f>
        <v>0</v>
      </c>
      <c r="F27" s="15">
        <f t="shared" si="6"/>
        <v>84</v>
      </c>
      <c r="G27" s="195">
        <f>'[2]08'!H29</f>
        <v>40</v>
      </c>
      <c r="H27" s="196">
        <f>'[2]08'!I29</f>
        <v>0</v>
      </c>
      <c r="I27" s="196">
        <f>'[2]08'!J29</f>
        <v>0</v>
      </c>
      <c r="J27" s="196">
        <f>'[2]08'!K29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5">
        <f>'[2]08'!B30</f>
        <v>84</v>
      </c>
      <c r="C28" s="196">
        <f>'[2]08'!C30</f>
        <v>0</v>
      </c>
      <c r="D28" s="196">
        <f>'[2]08'!D30</f>
        <v>0</v>
      </c>
      <c r="E28" s="196">
        <f>'[2]08'!E30</f>
        <v>0</v>
      </c>
      <c r="F28" s="15">
        <f t="shared" si="6"/>
        <v>84</v>
      </c>
      <c r="G28" s="195">
        <f>'[2]08'!H30</f>
        <v>40</v>
      </c>
      <c r="H28" s="196">
        <f>'[2]08'!I30</f>
        <v>0</v>
      </c>
      <c r="I28" s="196">
        <f>'[2]08'!J30</f>
        <v>0</v>
      </c>
      <c r="J28" s="196">
        <f>'[2]08'!K30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5">
        <f>'[2]08'!B31</f>
        <v>84</v>
      </c>
      <c r="C29" s="196">
        <f>'[2]08'!C31</f>
        <v>0</v>
      </c>
      <c r="D29" s="196">
        <f>'[2]08'!D31</f>
        <v>0</v>
      </c>
      <c r="E29" s="196">
        <f>'[2]08'!E31</f>
        <v>0</v>
      </c>
      <c r="F29" s="15">
        <f t="shared" si="6"/>
        <v>84</v>
      </c>
      <c r="G29" s="195">
        <f>'[2]08'!H31</f>
        <v>40</v>
      </c>
      <c r="H29" s="196">
        <f>'[2]08'!I31</f>
        <v>0</v>
      </c>
      <c r="I29" s="196">
        <f>'[2]08'!J31</f>
        <v>0</v>
      </c>
      <c r="J29" s="196">
        <f>'[2]08'!K31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5">
        <f>'[2]08'!B32</f>
        <v>84</v>
      </c>
      <c r="C30" s="196">
        <f>'[2]08'!C32</f>
        <v>0</v>
      </c>
      <c r="D30" s="196">
        <f>'[2]08'!D32</f>
        <v>0</v>
      </c>
      <c r="E30" s="196">
        <f>'[2]08'!E32</f>
        <v>0</v>
      </c>
      <c r="F30" s="15">
        <f t="shared" si="6"/>
        <v>84</v>
      </c>
      <c r="G30" s="195">
        <f>'[2]08'!H32</f>
        <v>40</v>
      </c>
      <c r="H30" s="196">
        <f>'[2]08'!I32</f>
        <v>0</v>
      </c>
      <c r="I30" s="196">
        <f>'[2]08'!J32</f>
        <v>0</v>
      </c>
      <c r="J30" s="196">
        <f>'[2]08'!K32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5">
        <f>'[2]08'!B33</f>
        <v>84</v>
      </c>
      <c r="C31" s="196">
        <f>'[2]08'!C33</f>
        <v>0</v>
      </c>
      <c r="D31" s="196">
        <f>'[2]08'!D33</f>
        <v>0</v>
      </c>
      <c r="E31" s="196">
        <f>'[2]08'!E33</f>
        <v>0</v>
      </c>
      <c r="F31" s="15">
        <f t="shared" si="6"/>
        <v>84</v>
      </c>
      <c r="G31" s="195">
        <f>'[2]08'!H33</f>
        <v>40</v>
      </c>
      <c r="H31" s="196">
        <f>'[2]08'!I33</f>
        <v>0</v>
      </c>
      <c r="I31" s="196">
        <f>'[2]08'!J33</f>
        <v>0</v>
      </c>
      <c r="J31" s="196">
        <f>'[2]08'!K33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5">
        <f>'[2]08'!B34</f>
        <v>84</v>
      </c>
      <c r="C32" s="196">
        <f>'[2]08'!C34</f>
        <v>0</v>
      </c>
      <c r="D32" s="196">
        <f>'[2]08'!D34</f>
        <v>0</v>
      </c>
      <c r="E32" s="196">
        <f>'[2]08'!E34</f>
        <v>0</v>
      </c>
      <c r="F32" s="15">
        <f t="shared" si="6"/>
        <v>84</v>
      </c>
      <c r="G32" s="195">
        <f>'[2]08'!H34</f>
        <v>40</v>
      </c>
      <c r="H32" s="196">
        <f>'[2]08'!I34</f>
        <v>0</v>
      </c>
      <c r="I32" s="196">
        <f>'[2]08'!J34</f>
        <v>0</v>
      </c>
      <c r="J32" s="196">
        <f>'[2]08'!K34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5">
        <f>'[2]08'!B35</f>
        <v>84</v>
      </c>
      <c r="C33" s="196">
        <f>'[2]08'!C35</f>
        <v>0</v>
      </c>
      <c r="D33" s="196">
        <f>'[2]08'!D35</f>
        <v>0</v>
      </c>
      <c r="E33" s="196">
        <f>'[2]08'!E35</f>
        <v>0</v>
      </c>
      <c r="F33" s="15">
        <f t="shared" si="6"/>
        <v>84</v>
      </c>
      <c r="G33" s="195">
        <f>'[2]08'!H35</f>
        <v>40</v>
      </c>
      <c r="H33" s="196">
        <f>'[2]08'!I35</f>
        <v>0</v>
      </c>
      <c r="I33" s="196">
        <f>'[2]08'!J35</f>
        <v>0</v>
      </c>
      <c r="J33" s="196">
        <f>'[2]08'!K35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5">
        <f>'[2]08'!B36</f>
        <v>84</v>
      </c>
      <c r="C34" s="196">
        <f>'[2]08'!C36</f>
        <v>0</v>
      </c>
      <c r="D34" s="196">
        <f>'[2]08'!D36</f>
        <v>0</v>
      </c>
      <c r="E34" s="196">
        <f>'[2]08'!E36</f>
        <v>0</v>
      </c>
      <c r="F34" s="15">
        <f t="shared" si="6"/>
        <v>84</v>
      </c>
      <c r="G34" s="195">
        <f>'[2]08'!H36</f>
        <v>40</v>
      </c>
      <c r="H34" s="196">
        <f>'[2]08'!I36</f>
        <v>0</v>
      </c>
      <c r="I34" s="196">
        <f>'[2]08'!J36</f>
        <v>0</v>
      </c>
      <c r="J34" s="196">
        <f>'[2]08'!K36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5">
        <f>'[2]08'!B37</f>
        <v>84</v>
      </c>
      <c r="C35" s="196">
        <f>'[2]08'!C37</f>
        <v>0</v>
      </c>
      <c r="D35" s="196">
        <f>'[2]08'!D37</f>
        <v>0</v>
      </c>
      <c r="E35" s="196">
        <f>'[2]08'!E37</f>
        <v>0</v>
      </c>
      <c r="F35" s="15">
        <f t="shared" si="6"/>
        <v>84</v>
      </c>
      <c r="G35" s="195">
        <f>'[2]08'!H37</f>
        <v>39</v>
      </c>
      <c r="H35" s="196">
        <f>'[2]08'!I37</f>
        <v>0</v>
      </c>
      <c r="I35" s="196">
        <f>'[2]08'!J37</f>
        <v>0</v>
      </c>
      <c r="J35" s="196">
        <f>'[2]08'!K37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195">
        <f>'[2]08'!B38</f>
        <v>84</v>
      </c>
      <c r="C36" s="196">
        <f>'[2]08'!C38</f>
        <v>0</v>
      </c>
      <c r="D36" s="196">
        <f>'[2]08'!D38</f>
        <v>0</v>
      </c>
      <c r="E36" s="196">
        <f>'[2]08'!E38</f>
        <v>0</v>
      </c>
      <c r="F36" s="15">
        <f t="shared" si="6"/>
        <v>84</v>
      </c>
      <c r="G36" s="195">
        <f>'[2]08'!H38</f>
        <v>39</v>
      </c>
      <c r="H36" s="196">
        <f>'[2]08'!I38</f>
        <v>0</v>
      </c>
      <c r="I36" s="196">
        <f>'[2]08'!J38</f>
        <v>0</v>
      </c>
      <c r="J36" s="196">
        <f>'[2]08'!K38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195">
        <f>'[2]08'!B39</f>
        <v>84</v>
      </c>
      <c r="C37" s="196">
        <f>'[2]08'!C39</f>
        <v>0</v>
      </c>
      <c r="D37" s="196">
        <f>'[2]08'!D39</f>
        <v>0</v>
      </c>
      <c r="E37" s="196">
        <f>'[2]08'!E39</f>
        <v>0</v>
      </c>
      <c r="F37" s="15">
        <f t="shared" si="6"/>
        <v>84</v>
      </c>
      <c r="G37" s="195">
        <f>'[2]08'!H39</f>
        <v>39</v>
      </c>
      <c r="H37" s="196">
        <f>'[2]08'!I39</f>
        <v>0</v>
      </c>
      <c r="I37" s="196">
        <f>'[2]08'!J39</f>
        <v>0</v>
      </c>
      <c r="J37" s="196">
        <f>'[2]08'!K39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195">
        <f>'[2]08'!B40</f>
        <v>84</v>
      </c>
      <c r="C38" s="196">
        <f>'[2]08'!C40</f>
        <v>0</v>
      </c>
      <c r="D38" s="196">
        <f>'[2]08'!D40</f>
        <v>0</v>
      </c>
      <c r="E38" s="196">
        <f>'[2]08'!E40</f>
        <v>0</v>
      </c>
      <c r="F38" s="15">
        <f t="shared" si="6"/>
        <v>84</v>
      </c>
      <c r="G38" s="195">
        <f>'[2]08'!H40</f>
        <v>39</v>
      </c>
      <c r="H38" s="196">
        <f>'[2]08'!I40</f>
        <v>0</v>
      </c>
      <c r="I38" s="196">
        <f>'[2]08'!J40</f>
        <v>0</v>
      </c>
      <c r="J38" s="196">
        <f>'[2]08'!K40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5">
        <f>'[2]08'!B41</f>
        <v>84</v>
      </c>
      <c r="C39" s="196">
        <f>'[2]08'!C41</f>
        <v>0</v>
      </c>
      <c r="D39" s="196">
        <f>'[2]08'!D41</f>
        <v>0</v>
      </c>
      <c r="E39" s="196">
        <f>'[2]08'!E41</f>
        <v>0</v>
      </c>
      <c r="F39" s="15">
        <f t="shared" si="6"/>
        <v>84</v>
      </c>
      <c r="G39" s="195">
        <f>'[2]08'!H41</f>
        <v>39</v>
      </c>
      <c r="H39" s="196">
        <f>'[2]08'!I41</f>
        <v>0</v>
      </c>
      <c r="I39" s="196">
        <f>'[2]08'!J41</f>
        <v>0</v>
      </c>
      <c r="J39" s="196">
        <f>'[2]08'!K41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5">
        <f>'[2]08'!B42</f>
        <v>84</v>
      </c>
      <c r="C40" s="196">
        <f>'[2]08'!C42</f>
        <v>0</v>
      </c>
      <c r="D40" s="196">
        <f>'[2]08'!D42</f>
        <v>0</v>
      </c>
      <c r="E40" s="196">
        <f>'[2]08'!E42</f>
        <v>0</v>
      </c>
      <c r="F40" s="15">
        <f t="shared" si="6"/>
        <v>84</v>
      </c>
      <c r="G40" s="195">
        <f>'[2]08'!H42</f>
        <v>39</v>
      </c>
      <c r="H40" s="196">
        <f>'[2]08'!I42</f>
        <v>0</v>
      </c>
      <c r="I40" s="196">
        <f>'[2]08'!J42</f>
        <v>0</v>
      </c>
      <c r="J40" s="196">
        <f>'[2]08'!K42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5">
        <f>'[2]08'!B43</f>
        <v>84</v>
      </c>
      <c r="C41" s="196">
        <f>'[2]08'!C43</f>
        <v>0</v>
      </c>
      <c r="D41" s="196">
        <f>'[2]08'!D43</f>
        <v>0</v>
      </c>
      <c r="E41" s="196">
        <f>'[2]08'!E43</f>
        <v>0</v>
      </c>
      <c r="F41" s="15">
        <f t="shared" si="6"/>
        <v>84</v>
      </c>
      <c r="G41" s="195">
        <f>'[2]08'!H43</f>
        <v>39</v>
      </c>
      <c r="H41" s="196">
        <f>'[2]08'!I43</f>
        <v>0</v>
      </c>
      <c r="I41" s="196">
        <f>'[2]08'!J43</f>
        <v>0</v>
      </c>
      <c r="J41" s="196">
        <f>'[2]08'!K43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5">
        <f>'[2]08'!B44</f>
        <v>84</v>
      </c>
      <c r="C42" s="196">
        <f>'[2]08'!C44</f>
        <v>0</v>
      </c>
      <c r="D42" s="196">
        <f>'[2]08'!D44</f>
        <v>0</v>
      </c>
      <c r="E42" s="196">
        <f>'[2]08'!E44</f>
        <v>0</v>
      </c>
      <c r="F42" s="15">
        <f t="shared" si="6"/>
        <v>84</v>
      </c>
      <c r="G42" s="195">
        <f>'[2]08'!H44</f>
        <v>39</v>
      </c>
      <c r="H42" s="196">
        <f>'[2]08'!I44</f>
        <v>0</v>
      </c>
      <c r="I42" s="196">
        <f>'[2]08'!J44</f>
        <v>0</v>
      </c>
      <c r="J42" s="196">
        <f>'[2]08'!K44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5">
        <f>'[2]08'!B45</f>
        <v>84</v>
      </c>
      <c r="C43" s="196">
        <f>'[2]08'!C45</f>
        <v>0</v>
      </c>
      <c r="D43" s="196">
        <f>'[2]08'!D45</f>
        <v>0</v>
      </c>
      <c r="E43" s="196">
        <f>'[2]08'!E45</f>
        <v>0</v>
      </c>
      <c r="F43" s="15">
        <f t="shared" si="6"/>
        <v>84</v>
      </c>
      <c r="G43" s="195">
        <f>'[2]08'!H45</f>
        <v>39</v>
      </c>
      <c r="H43" s="196">
        <f>'[2]08'!I45</f>
        <v>0</v>
      </c>
      <c r="I43" s="196">
        <f>'[2]08'!J45</f>
        <v>0</v>
      </c>
      <c r="J43" s="196">
        <f>'[2]08'!K45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5">
        <f>'[2]08'!B46</f>
        <v>84</v>
      </c>
      <c r="C44" s="196">
        <f>'[2]08'!C46</f>
        <v>0</v>
      </c>
      <c r="D44" s="196">
        <f>'[2]08'!D46</f>
        <v>0</v>
      </c>
      <c r="E44" s="196">
        <f>'[2]08'!E46</f>
        <v>0</v>
      </c>
      <c r="F44" s="15">
        <f t="shared" si="6"/>
        <v>84</v>
      </c>
      <c r="G44" s="195">
        <f>'[2]08'!H46</f>
        <v>39</v>
      </c>
      <c r="H44" s="196">
        <f>'[2]08'!I46</f>
        <v>0</v>
      </c>
      <c r="I44" s="196">
        <f>'[2]08'!J46</f>
        <v>0</v>
      </c>
      <c r="J44" s="196">
        <f>'[2]08'!K46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5">
        <f>'[2]08'!B47</f>
        <v>84</v>
      </c>
      <c r="C45" s="196">
        <f>'[2]08'!C47</f>
        <v>0</v>
      </c>
      <c r="D45" s="196">
        <f>'[2]08'!D47</f>
        <v>0</v>
      </c>
      <c r="E45" s="196">
        <f>'[2]08'!E47</f>
        <v>0</v>
      </c>
      <c r="F45" s="15">
        <f t="shared" si="6"/>
        <v>84</v>
      </c>
      <c r="G45" s="195">
        <f>'[2]08'!H47</f>
        <v>39</v>
      </c>
      <c r="H45" s="196">
        <f>'[2]08'!I47</f>
        <v>0</v>
      </c>
      <c r="I45" s="196">
        <f>'[2]08'!J47</f>
        <v>0</v>
      </c>
      <c r="J45" s="196">
        <f>'[2]08'!K47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5">
        <f>'[2]08'!B48</f>
        <v>84</v>
      </c>
      <c r="C46" s="196">
        <f>'[2]08'!C48</f>
        <v>0</v>
      </c>
      <c r="D46" s="196">
        <f>'[2]08'!D48</f>
        <v>0</v>
      </c>
      <c r="E46" s="196">
        <f>'[2]08'!E48</f>
        <v>0</v>
      </c>
      <c r="F46" s="15">
        <f t="shared" si="6"/>
        <v>84</v>
      </c>
      <c r="G46" s="195">
        <f>'[2]08'!H48</f>
        <v>39</v>
      </c>
      <c r="H46" s="196">
        <f>'[2]08'!I48</f>
        <v>0</v>
      </c>
      <c r="I46" s="196">
        <f>'[2]08'!J48</f>
        <v>0</v>
      </c>
      <c r="J46" s="196">
        <f>'[2]08'!K48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5">
        <f>'[2]08'!B49</f>
        <v>84</v>
      </c>
      <c r="C47" s="196">
        <f>'[2]08'!C49</f>
        <v>0</v>
      </c>
      <c r="D47" s="196">
        <f>'[2]08'!D49</f>
        <v>0</v>
      </c>
      <c r="E47" s="196">
        <f>'[2]08'!E49</f>
        <v>0</v>
      </c>
      <c r="F47" s="15">
        <f t="shared" si="6"/>
        <v>84</v>
      </c>
      <c r="G47" s="195">
        <f>'[2]08'!H49</f>
        <v>39</v>
      </c>
      <c r="H47" s="196">
        <f>'[2]08'!I49</f>
        <v>0</v>
      </c>
      <c r="I47" s="196">
        <f>'[2]08'!J49</f>
        <v>0</v>
      </c>
      <c r="J47" s="196">
        <f>'[2]08'!K49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5">
        <f>'[2]08'!B50</f>
        <v>84</v>
      </c>
      <c r="C48" s="196">
        <f>'[2]08'!C50</f>
        <v>0</v>
      </c>
      <c r="D48" s="196">
        <f>'[2]08'!D50</f>
        <v>0</v>
      </c>
      <c r="E48" s="196">
        <f>'[2]08'!E50</f>
        <v>0</v>
      </c>
      <c r="F48" s="15">
        <f t="shared" si="6"/>
        <v>84</v>
      </c>
      <c r="G48" s="195">
        <f>'[2]08'!H50</f>
        <v>39</v>
      </c>
      <c r="H48" s="196">
        <f>'[2]08'!I50</f>
        <v>0</v>
      </c>
      <c r="I48" s="196">
        <f>'[2]08'!J50</f>
        <v>0</v>
      </c>
      <c r="J48" s="196">
        <f>'[2]08'!K50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5">
        <f>'[2]08'!B51</f>
        <v>84</v>
      </c>
      <c r="C49" s="196">
        <f>'[2]08'!C51</f>
        <v>0</v>
      </c>
      <c r="D49" s="196">
        <f>'[2]08'!D51</f>
        <v>0</v>
      </c>
      <c r="E49" s="196">
        <f>'[2]08'!E51</f>
        <v>0</v>
      </c>
      <c r="F49" s="15">
        <f t="shared" si="6"/>
        <v>84</v>
      </c>
      <c r="G49" s="195">
        <f>'[2]08'!H51</f>
        <v>39</v>
      </c>
      <c r="H49" s="196">
        <f>'[2]08'!I51</f>
        <v>0</v>
      </c>
      <c r="I49" s="196">
        <f>'[2]08'!J51</f>
        <v>0</v>
      </c>
      <c r="J49" s="196">
        <f>'[2]08'!K51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5">
        <f>'[2]08'!B52</f>
        <v>84</v>
      </c>
      <c r="C50" s="196">
        <f>'[2]08'!C52</f>
        <v>0</v>
      </c>
      <c r="D50" s="196">
        <f>'[2]08'!D52</f>
        <v>0</v>
      </c>
      <c r="E50" s="196">
        <f>'[2]08'!E52</f>
        <v>0</v>
      </c>
      <c r="F50" s="15">
        <f t="shared" si="6"/>
        <v>84</v>
      </c>
      <c r="G50" s="195">
        <f>'[2]08'!H52</f>
        <v>39</v>
      </c>
      <c r="H50" s="196">
        <f>'[2]08'!I52</f>
        <v>0</v>
      </c>
      <c r="I50" s="196">
        <f>'[2]08'!J52</f>
        <v>0</v>
      </c>
      <c r="J50" s="196">
        <f>'[2]08'!K52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5">
        <f>'[2]08'!B53</f>
        <v>84</v>
      </c>
      <c r="C51" s="196">
        <f>'[2]08'!C53</f>
        <v>0</v>
      </c>
      <c r="D51" s="196">
        <f>'[2]08'!D53</f>
        <v>0</v>
      </c>
      <c r="E51" s="196">
        <f>'[2]08'!E53</f>
        <v>0</v>
      </c>
      <c r="F51" s="15">
        <f t="shared" si="6"/>
        <v>84</v>
      </c>
      <c r="G51" s="195">
        <f>'[2]08'!H53</f>
        <v>39</v>
      </c>
      <c r="H51" s="196">
        <f>'[2]08'!I53</f>
        <v>0</v>
      </c>
      <c r="I51" s="196">
        <f>'[2]08'!J53</f>
        <v>0</v>
      </c>
      <c r="J51" s="196">
        <f>'[2]08'!K53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5">
        <f>'[2]08'!B54</f>
        <v>84</v>
      </c>
      <c r="C52" s="196">
        <f>'[2]08'!C54</f>
        <v>0</v>
      </c>
      <c r="D52" s="196">
        <f>'[2]08'!D54</f>
        <v>0</v>
      </c>
      <c r="E52" s="196">
        <f>'[2]08'!E54</f>
        <v>0</v>
      </c>
      <c r="F52" s="15">
        <f t="shared" si="6"/>
        <v>84</v>
      </c>
      <c r="G52" s="195">
        <f>'[2]08'!H54</f>
        <v>39</v>
      </c>
      <c r="H52" s="196">
        <f>'[2]08'!I54</f>
        <v>0</v>
      </c>
      <c r="I52" s="196">
        <f>'[2]08'!J54</f>
        <v>0</v>
      </c>
      <c r="J52" s="196">
        <f>'[2]08'!K54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5">
        <f>'[2]08'!B55</f>
        <v>84</v>
      </c>
      <c r="C53" s="196">
        <f>'[2]08'!C55</f>
        <v>0</v>
      </c>
      <c r="D53" s="196">
        <f>'[2]08'!D55</f>
        <v>0</v>
      </c>
      <c r="E53" s="196">
        <f>'[2]08'!E55</f>
        <v>0</v>
      </c>
      <c r="F53" s="15">
        <f t="shared" si="6"/>
        <v>84</v>
      </c>
      <c r="G53" s="195">
        <f>'[2]08'!H55</f>
        <v>39</v>
      </c>
      <c r="H53" s="196">
        <f>'[2]08'!I55</f>
        <v>0</v>
      </c>
      <c r="I53" s="196">
        <f>'[2]08'!J55</f>
        <v>0</v>
      </c>
      <c r="J53" s="196">
        <f>'[2]08'!K55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5">
        <f>'[2]08'!B56</f>
        <v>84</v>
      </c>
      <c r="C54" s="196">
        <f>'[2]08'!C56</f>
        <v>0</v>
      </c>
      <c r="D54" s="196">
        <f>'[2]08'!D56</f>
        <v>0</v>
      </c>
      <c r="E54" s="196">
        <f>'[2]08'!E56</f>
        <v>0</v>
      </c>
      <c r="F54" s="15">
        <f t="shared" si="6"/>
        <v>84</v>
      </c>
      <c r="G54" s="195">
        <f>'[2]08'!H56</f>
        <v>39</v>
      </c>
      <c r="H54" s="196">
        <f>'[2]08'!I56</f>
        <v>0</v>
      </c>
      <c r="I54" s="196">
        <f>'[2]08'!J56</f>
        <v>0</v>
      </c>
      <c r="J54" s="196">
        <f>'[2]08'!K56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5">
        <f>'[2]08'!B57</f>
        <v>84</v>
      </c>
      <c r="C55" s="196">
        <f>'[2]08'!C57</f>
        <v>0</v>
      </c>
      <c r="D55" s="196">
        <f>'[2]08'!D57</f>
        <v>0</v>
      </c>
      <c r="E55" s="196">
        <f>'[2]08'!E57</f>
        <v>0</v>
      </c>
      <c r="F55" s="15">
        <f t="shared" si="6"/>
        <v>84</v>
      </c>
      <c r="G55" s="195">
        <f>'[2]08'!H57</f>
        <v>39</v>
      </c>
      <c r="H55" s="196">
        <f>'[2]08'!I57</f>
        <v>0</v>
      </c>
      <c r="I55" s="196">
        <f>'[2]08'!J57</f>
        <v>0</v>
      </c>
      <c r="J55" s="196">
        <f>'[2]08'!K57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5">
        <f>'[2]08'!B58</f>
        <v>84</v>
      </c>
      <c r="C56" s="196">
        <f>'[2]08'!C58</f>
        <v>0</v>
      </c>
      <c r="D56" s="196">
        <f>'[2]08'!D58</f>
        <v>0</v>
      </c>
      <c r="E56" s="196">
        <f>'[2]08'!E58</f>
        <v>0</v>
      </c>
      <c r="F56" s="15">
        <f t="shared" si="6"/>
        <v>84</v>
      </c>
      <c r="G56" s="195">
        <f>'[2]08'!H58</f>
        <v>39</v>
      </c>
      <c r="H56" s="196">
        <f>'[2]08'!I58</f>
        <v>0</v>
      </c>
      <c r="I56" s="196">
        <f>'[2]08'!J58</f>
        <v>0</v>
      </c>
      <c r="J56" s="196">
        <f>'[2]08'!K58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5">
        <f>'[2]08'!B59</f>
        <v>84</v>
      </c>
      <c r="C57" s="196">
        <f>'[2]08'!C59</f>
        <v>0</v>
      </c>
      <c r="D57" s="196">
        <f>'[2]08'!D59</f>
        <v>0</v>
      </c>
      <c r="E57" s="196">
        <f>'[2]08'!E59</f>
        <v>0</v>
      </c>
      <c r="F57" s="15">
        <f t="shared" si="6"/>
        <v>84</v>
      </c>
      <c r="G57" s="195">
        <f>'[2]08'!H59</f>
        <v>39</v>
      </c>
      <c r="H57" s="196">
        <f>'[2]08'!I59</f>
        <v>0</v>
      </c>
      <c r="I57" s="196">
        <f>'[2]08'!J59</f>
        <v>0</v>
      </c>
      <c r="J57" s="196">
        <f>'[2]08'!K59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5">
        <f>'[2]08'!B60</f>
        <v>84</v>
      </c>
      <c r="C58" s="196">
        <f>'[2]08'!C60</f>
        <v>0</v>
      </c>
      <c r="D58" s="196">
        <f>'[2]08'!D60</f>
        <v>0</v>
      </c>
      <c r="E58" s="196">
        <f>'[2]08'!E60</f>
        <v>0</v>
      </c>
      <c r="F58" s="15">
        <f t="shared" si="6"/>
        <v>84</v>
      </c>
      <c r="G58" s="195">
        <f>'[2]08'!H60</f>
        <v>39</v>
      </c>
      <c r="H58" s="196">
        <f>'[2]08'!I60</f>
        <v>0</v>
      </c>
      <c r="I58" s="196">
        <f>'[2]08'!J60</f>
        <v>0</v>
      </c>
      <c r="J58" s="196">
        <f>'[2]08'!K60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5">
        <f>'[2]08'!B61</f>
        <v>84</v>
      </c>
      <c r="C59" s="196">
        <f>'[2]08'!C61</f>
        <v>0</v>
      </c>
      <c r="D59" s="196">
        <f>'[2]08'!D61</f>
        <v>0</v>
      </c>
      <c r="E59" s="196">
        <f>'[2]08'!E61</f>
        <v>0</v>
      </c>
      <c r="F59" s="15">
        <f t="shared" si="6"/>
        <v>84</v>
      </c>
      <c r="G59" s="195">
        <f>'[2]08'!H61</f>
        <v>39</v>
      </c>
      <c r="H59" s="196">
        <f>'[2]08'!I61</f>
        <v>0</v>
      </c>
      <c r="I59" s="196">
        <f>'[2]08'!J61</f>
        <v>0</v>
      </c>
      <c r="J59" s="196">
        <f>'[2]08'!K61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5">
        <f>'[2]08'!B62</f>
        <v>84</v>
      </c>
      <c r="C60" s="196">
        <f>'[2]08'!C62</f>
        <v>0</v>
      </c>
      <c r="D60" s="196">
        <f>'[2]08'!D62</f>
        <v>0</v>
      </c>
      <c r="E60" s="196">
        <f>'[2]08'!E62</f>
        <v>0</v>
      </c>
      <c r="F60" s="15">
        <f t="shared" si="6"/>
        <v>84</v>
      </c>
      <c r="G60" s="195">
        <f>'[2]08'!H62</f>
        <v>39</v>
      </c>
      <c r="H60" s="196">
        <f>'[2]08'!I62</f>
        <v>0</v>
      </c>
      <c r="I60" s="196">
        <f>'[2]08'!J62</f>
        <v>0</v>
      </c>
      <c r="J60" s="196">
        <f>'[2]08'!K62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5">
        <f>'[2]08'!B63</f>
        <v>84</v>
      </c>
      <c r="C61" s="196">
        <f>'[2]08'!C63</f>
        <v>0</v>
      </c>
      <c r="D61" s="196">
        <f>'[2]08'!D63</f>
        <v>0</v>
      </c>
      <c r="E61" s="196">
        <f>'[2]08'!E63</f>
        <v>0</v>
      </c>
      <c r="F61" s="15">
        <f t="shared" si="6"/>
        <v>84</v>
      </c>
      <c r="G61" s="195">
        <f>'[2]08'!H63</f>
        <v>39</v>
      </c>
      <c r="H61" s="196">
        <f>'[2]08'!I63</f>
        <v>0</v>
      </c>
      <c r="I61" s="196">
        <f>'[2]08'!J63</f>
        <v>0</v>
      </c>
      <c r="J61" s="196">
        <f>'[2]08'!K63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5">
        <f>'[2]08'!B64</f>
        <v>84</v>
      </c>
      <c r="C62" s="196">
        <f>'[2]08'!C64</f>
        <v>0</v>
      </c>
      <c r="D62" s="196">
        <f>'[2]08'!D64</f>
        <v>0</v>
      </c>
      <c r="E62" s="196">
        <f>'[2]08'!E64</f>
        <v>0</v>
      </c>
      <c r="F62" s="15">
        <f t="shared" si="6"/>
        <v>84</v>
      </c>
      <c r="G62" s="195">
        <f>'[2]08'!H64</f>
        <v>39</v>
      </c>
      <c r="H62" s="196">
        <f>'[2]08'!I64</f>
        <v>0</v>
      </c>
      <c r="I62" s="196">
        <f>'[2]08'!J64</f>
        <v>0</v>
      </c>
      <c r="J62" s="196">
        <f>'[2]08'!K64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5">
        <f>'[2]08'!B65</f>
        <v>84</v>
      </c>
      <c r="C63" s="196">
        <f>'[2]08'!C65</f>
        <v>0</v>
      </c>
      <c r="D63" s="196">
        <f>'[2]08'!D65</f>
        <v>0</v>
      </c>
      <c r="E63" s="196">
        <f>'[2]08'!E65</f>
        <v>0</v>
      </c>
      <c r="F63" s="15">
        <f t="shared" si="6"/>
        <v>84</v>
      </c>
      <c r="G63" s="195">
        <f>'[2]08'!H65</f>
        <v>39</v>
      </c>
      <c r="H63" s="196">
        <f>'[2]08'!I65</f>
        <v>0</v>
      </c>
      <c r="I63" s="196">
        <f>'[2]08'!J65</f>
        <v>0</v>
      </c>
      <c r="J63" s="196">
        <f>'[2]08'!K65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5">
        <f>'[2]08'!B66</f>
        <v>84</v>
      </c>
      <c r="C64" s="196">
        <f>'[2]08'!C66</f>
        <v>0</v>
      </c>
      <c r="D64" s="196">
        <f>'[2]08'!D66</f>
        <v>0</v>
      </c>
      <c r="E64" s="196">
        <f>'[2]08'!E66</f>
        <v>0</v>
      </c>
      <c r="F64" s="15">
        <f t="shared" si="6"/>
        <v>84</v>
      </c>
      <c r="G64" s="195">
        <f>'[2]08'!H66</f>
        <v>39</v>
      </c>
      <c r="H64" s="196">
        <f>'[2]08'!I66</f>
        <v>0</v>
      </c>
      <c r="I64" s="196">
        <f>'[2]08'!J66</f>
        <v>0</v>
      </c>
      <c r="J64" s="196">
        <f>'[2]08'!K66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5">
        <f>'[2]08'!B67</f>
        <v>84</v>
      </c>
      <c r="C65" s="196">
        <f>'[2]08'!C67</f>
        <v>0</v>
      </c>
      <c r="D65" s="196">
        <f>'[2]08'!D67</f>
        <v>0</v>
      </c>
      <c r="E65" s="196">
        <f>'[2]08'!E67</f>
        <v>0</v>
      </c>
      <c r="F65" s="15">
        <f t="shared" si="6"/>
        <v>84</v>
      </c>
      <c r="G65" s="195">
        <f>'[2]08'!H67</f>
        <v>39</v>
      </c>
      <c r="H65" s="196">
        <f>'[2]08'!I67</f>
        <v>0</v>
      </c>
      <c r="I65" s="196">
        <f>'[2]08'!J67</f>
        <v>0</v>
      </c>
      <c r="J65" s="196">
        <f>'[2]08'!K67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5">
        <f>'[2]08'!B68</f>
        <v>84</v>
      </c>
      <c r="C66" s="196">
        <f>'[2]08'!C68</f>
        <v>0</v>
      </c>
      <c r="D66" s="196">
        <f>'[2]08'!D68</f>
        <v>0</v>
      </c>
      <c r="E66" s="196">
        <f>'[2]08'!E68</f>
        <v>0</v>
      </c>
      <c r="F66" s="15">
        <f t="shared" si="6"/>
        <v>84</v>
      </c>
      <c r="G66" s="195">
        <f>'[2]08'!H68</f>
        <v>39</v>
      </c>
      <c r="H66" s="196">
        <f>'[2]08'!I68</f>
        <v>0</v>
      </c>
      <c r="I66" s="196">
        <f>'[2]08'!J68</f>
        <v>0</v>
      </c>
      <c r="J66" s="196">
        <f>'[2]08'!K68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5">
        <f>'[2]08'!B69</f>
        <v>84</v>
      </c>
      <c r="C67" s="196">
        <f>'[2]08'!C69</f>
        <v>0</v>
      </c>
      <c r="D67" s="196">
        <f>'[2]08'!D69</f>
        <v>0</v>
      </c>
      <c r="E67" s="196">
        <f>'[2]08'!E69</f>
        <v>0</v>
      </c>
      <c r="F67" s="15">
        <f t="shared" si="6"/>
        <v>84</v>
      </c>
      <c r="G67" s="195">
        <f>'[2]08'!H69</f>
        <v>39</v>
      </c>
      <c r="H67" s="196">
        <f>'[2]08'!I69</f>
        <v>0</v>
      </c>
      <c r="I67" s="196">
        <f>'[2]08'!J69</f>
        <v>0</v>
      </c>
      <c r="J67" s="196">
        <f>'[2]08'!K69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5">
        <f>'[2]08'!B70</f>
        <v>84</v>
      </c>
      <c r="C68" s="196">
        <f>'[2]08'!C70</f>
        <v>0</v>
      </c>
      <c r="D68" s="196">
        <f>'[2]08'!D70</f>
        <v>0</v>
      </c>
      <c r="E68" s="196">
        <f>'[2]08'!E70</f>
        <v>0</v>
      </c>
      <c r="F68" s="15">
        <f t="shared" si="6"/>
        <v>84</v>
      </c>
      <c r="G68" s="195">
        <f>'[2]08'!H70</f>
        <v>39</v>
      </c>
      <c r="H68" s="196">
        <f>'[2]08'!I70</f>
        <v>0</v>
      </c>
      <c r="I68" s="196">
        <f>'[2]08'!J70</f>
        <v>0</v>
      </c>
      <c r="J68" s="196">
        <f>'[2]08'!K70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5">
        <f>'[2]08'!B71</f>
        <v>84</v>
      </c>
      <c r="C69" s="196">
        <f>'[2]08'!C71</f>
        <v>0</v>
      </c>
      <c r="D69" s="196">
        <f>'[2]08'!D71</f>
        <v>0</v>
      </c>
      <c r="E69" s="196">
        <f>'[2]08'!E71</f>
        <v>0</v>
      </c>
      <c r="F69" s="15">
        <f t="shared" ref="F69:F98" si="16">SUM(B69:E69)</f>
        <v>84</v>
      </c>
      <c r="G69" s="195">
        <f>'[2]08'!H71</f>
        <v>39</v>
      </c>
      <c r="H69" s="196">
        <f>'[2]08'!I71</f>
        <v>0</v>
      </c>
      <c r="I69" s="196">
        <f>'[2]08'!J71</f>
        <v>0</v>
      </c>
      <c r="J69" s="196">
        <f>'[2]08'!K71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5">
        <f>'[2]08'!B72</f>
        <v>84</v>
      </c>
      <c r="C70" s="196">
        <f>'[2]08'!C72</f>
        <v>0</v>
      </c>
      <c r="D70" s="196">
        <f>'[2]08'!D72</f>
        <v>0</v>
      </c>
      <c r="E70" s="196">
        <f>'[2]08'!E72</f>
        <v>0</v>
      </c>
      <c r="F70" s="15">
        <f t="shared" si="16"/>
        <v>84</v>
      </c>
      <c r="G70" s="195">
        <f>'[2]08'!H72</f>
        <v>39</v>
      </c>
      <c r="H70" s="196">
        <f>'[2]08'!I72</f>
        <v>0</v>
      </c>
      <c r="I70" s="196">
        <f>'[2]08'!J72</f>
        <v>0</v>
      </c>
      <c r="J70" s="196">
        <f>'[2]08'!K72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5">
        <f>'[2]08'!B73</f>
        <v>84</v>
      </c>
      <c r="C71" s="196">
        <f>'[2]08'!C73</f>
        <v>0</v>
      </c>
      <c r="D71" s="196">
        <f>'[2]08'!D73</f>
        <v>0</v>
      </c>
      <c r="E71" s="196">
        <f>'[2]08'!E73</f>
        <v>0</v>
      </c>
      <c r="F71" s="15">
        <f t="shared" si="16"/>
        <v>84</v>
      </c>
      <c r="G71" s="195">
        <f>'[2]08'!H73</f>
        <v>39</v>
      </c>
      <c r="H71" s="196">
        <f>'[2]08'!I73</f>
        <v>0</v>
      </c>
      <c r="I71" s="196">
        <f>'[2]08'!J73</f>
        <v>0</v>
      </c>
      <c r="J71" s="196">
        <f>'[2]08'!K73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5">
        <f>'[2]08'!B74</f>
        <v>84</v>
      </c>
      <c r="C72" s="196">
        <f>'[2]08'!C74</f>
        <v>0</v>
      </c>
      <c r="D72" s="196">
        <f>'[2]08'!D74</f>
        <v>0</v>
      </c>
      <c r="E72" s="196">
        <f>'[2]08'!E74</f>
        <v>0</v>
      </c>
      <c r="F72" s="15">
        <f t="shared" si="16"/>
        <v>84</v>
      </c>
      <c r="G72" s="195">
        <f>'[2]08'!H74</f>
        <v>39</v>
      </c>
      <c r="H72" s="196">
        <f>'[2]08'!I74</f>
        <v>0</v>
      </c>
      <c r="I72" s="196">
        <f>'[2]08'!J74</f>
        <v>0</v>
      </c>
      <c r="J72" s="196">
        <f>'[2]08'!K74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5">
        <f>'[2]08'!B75</f>
        <v>84</v>
      </c>
      <c r="C73" s="196">
        <f>'[2]08'!C75</f>
        <v>0</v>
      </c>
      <c r="D73" s="196">
        <f>'[2]08'!D75</f>
        <v>0</v>
      </c>
      <c r="E73" s="196">
        <f>'[2]08'!E75</f>
        <v>0</v>
      </c>
      <c r="F73" s="15">
        <f t="shared" si="16"/>
        <v>84</v>
      </c>
      <c r="G73" s="195">
        <f>'[2]08'!H75</f>
        <v>39</v>
      </c>
      <c r="H73" s="196">
        <f>'[2]08'!I75</f>
        <v>0</v>
      </c>
      <c r="I73" s="196">
        <f>'[2]08'!J75</f>
        <v>0</v>
      </c>
      <c r="J73" s="196">
        <f>'[2]08'!K75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5">
        <f>'[2]08'!B76</f>
        <v>84</v>
      </c>
      <c r="C74" s="196">
        <f>'[2]08'!C76</f>
        <v>0</v>
      </c>
      <c r="D74" s="196">
        <f>'[2]08'!D76</f>
        <v>0</v>
      </c>
      <c r="E74" s="196">
        <f>'[2]08'!E76</f>
        <v>0</v>
      </c>
      <c r="F74" s="15">
        <f t="shared" si="16"/>
        <v>84</v>
      </c>
      <c r="G74" s="195">
        <f>'[2]08'!H76</f>
        <v>39</v>
      </c>
      <c r="H74" s="196">
        <f>'[2]08'!I76</f>
        <v>0</v>
      </c>
      <c r="I74" s="196">
        <f>'[2]08'!J76</f>
        <v>0</v>
      </c>
      <c r="J74" s="196">
        <f>'[2]08'!K76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5">
        <f>'[2]08'!B77</f>
        <v>84</v>
      </c>
      <c r="C75" s="196">
        <f>'[2]08'!C77</f>
        <v>0</v>
      </c>
      <c r="D75" s="196">
        <f>'[2]08'!D77</f>
        <v>0</v>
      </c>
      <c r="E75" s="196">
        <f>'[2]08'!E77</f>
        <v>0</v>
      </c>
      <c r="F75" s="15">
        <f t="shared" si="16"/>
        <v>84</v>
      </c>
      <c r="G75" s="195">
        <f>'[2]08'!H77</f>
        <v>39</v>
      </c>
      <c r="H75" s="196">
        <f>'[2]08'!I77</f>
        <v>0</v>
      </c>
      <c r="I75" s="196">
        <f>'[2]08'!J77</f>
        <v>0</v>
      </c>
      <c r="J75" s="196">
        <f>'[2]08'!K77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5">
        <f>'[2]08'!B78</f>
        <v>84</v>
      </c>
      <c r="C76" s="196">
        <f>'[2]08'!C78</f>
        <v>0</v>
      </c>
      <c r="D76" s="196">
        <f>'[2]08'!D78</f>
        <v>0</v>
      </c>
      <c r="E76" s="196">
        <f>'[2]08'!E78</f>
        <v>0</v>
      </c>
      <c r="F76" s="15">
        <f t="shared" si="16"/>
        <v>84</v>
      </c>
      <c r="G76" s="195">
        <f>'[2]08'!H78</f>
        <v>39</v>
      </c>
      <c r="H76" s="196">
        <f>'[2]08'!I78</f>
        <v>0</v>
      </c>
      <c r="I76" s="196">
        <f>'[2]08'!J78</f>
        <v>0</v>
      </c>
      <c r="J76" s="196">
        <f>'[2]08'!K78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5">
        <f>'[2]08'!B79</f>
        <v>84</v>
      </c>
      <c r="C77" s="196">
        <f>'[2]08'!C79</f>
        <v>0</v>
      </c>
      <c r="D77" s="196">
        <f>'[2]08'!D79</f>
        <v>0</v>
      </c>
      <c r="E77" s="196">
        <f>'[2]08'!E79</f>
        <v>0</v>
      </c>
      <c r="F77" s="15">
        <f t="shared" si="16"/>
        <v>84</v>
      </c>
      <c r="G77" s="195">
        <f>'[2]08'!H79</f>
        <v>39</v>
      </c>
      <c r="H77" s="196">
        <f>'[2]08'!I79</f>
        <v>0</v>
      </c>
      <c r="I77" s="196">
        <f>'[2]08'!J79</f>
        <v>0</v>
      </c>
      <c r="J77" s="196">
        <f>'[2]08'!K79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5">
        <f>'[2]08'!B80</f>
        <v>84</v>
      </c>
      <c r="C78" s="196">
        <f>'[2]08'!C80</f>
        <v>0</v>
      </c>
      <c r="D78" s="196">
        <f>'[2]08'!D80</f>
        <v>0</v>
      </c>
      <c r="E78" s="196">
        <f>'[2]08'!E80</f>
        <v>0</v>
      </c>
      <c r="F78" s="15">
        <f t="shared" si="16"/>
        <v>84</v>
      </c>
      <c r="G78" s="195">
        <f>'[2]08'!H80</f>
        <v>38</v>
      </c>
      <c r="H78" s="196">
        <f>'[2]08'!I80</f>
        <v>0</v>
      </c>
      <c r="I78" s="196">
        <f>'[2]08'!J80</f>
        <v>0</v>
      </c>
      <c r="J78" s="196">
        <f>'[2]08'!K80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5">
        <f>'[2]08'!B81</f>
        <v>84</v>
      </c>
      <c r="C79" s="196">
        <f>'[2]08'!C81</f>
        <v>0</v>
      </c>
      <c r="D79" s="196">
        <f>'[2]08'!D81</f>
        <v>0</v>
      </c>
      <c r="E79" s="196">
        <f>'[2]08'!E81</f>
        <v>0</v>
      </c>
      <c r="F79" s="15">
        <f t="shared" si="16"/>
        <v>84</v>
      </c>
      <c r="G79" s="195">
        <f>'[2]08'!H81</f>
        <v>38</v>
      </c>
      <c r="H79" s="196">
        <f>'[2]08'!I81</f>
        <v>0</v>
      </c>
      <c r="I79" s="196">
        <f>'[2]08'!J81</f>
        <v>0</v>
      </c>
      <c r="J79" s="196">
        <f>'[2]08'!K81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5">
        <f>'[2]08'!B82</f>
        <v>84</v>
      </c>
      <c r="C80" s="196">
        <f>'[2]08'!C82</f>
        <v>0</v>
      </c>
      <c r="D80" s="196">
        <f>'[2]08'!D82</f>
        <v>0</v>
      </c>
      <c r="E80" s="196">
        <f>'[2]08'!E82</f>
        <v>0</v>
      </c>
      <c r="F80" s="15">
        <f t="shared" si="16"/>
        <v>84</v>
      </c>
      <c r="G80" s="195">
        <f>'[2]08'!H82</f>
        <v>38</v>
      </c>
      <c r="H80" s="196">
        <f>'[2]08'!I82</f>
        <v>0</v>
      </c>
      <c r="I80" s="196">
        <f>'[2]08'!J82</f>
        <v>0</v>
      </c>
      <c r="J80" s="196">
        <f>'[2]08'!K82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5">
        <f>'[2]08'!B83</f>
        <v>84</v>
      </c>
      <c r="C81" s="196">
        <f>'[2]08'!C83</f>
        <v>0</v>
      </c>
      <c r="D81" s="196">
        <f>'[2]08'!D83</f>
        <v>0</v>
      </c>
      <c r="E81" s="196">
        <f>'[2]08'!E83</f>
        <v>0</v>
      </c>
      <c r="F81" s="15">
        <f t="shared" si="16"/>
        <v>84</v>
      </c>
      <c r="G81" s="195">
        <f>'[2]08'!H83</f>
        <v>38</v>
      </c>
      <c r="H81" s="196">
        <f>'[2]08'!I83</f>
        <v>0</v>
      </c>
      <c r="I81" s="196">
        <f>'[2]08'!J83</f>
        <v>0</v>
      </c>
      <c r="J81" s="196">
        <f>'[2]08'!K83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5">
        <f>'[2]08'!B84</f>
        <v>84</v>
      </c>
      <c r="C82" s="196">
        <f>'[2]08'!C84</f>
        <v>0</v>
      </c>
      <c r="D82" s="196">
        <f>'[2]08'!D84</f>
        <v>0</v>
      </c>
      <c r="E82" s="196">
        <f>'[2]08'!E84</f>
        <v>0</v>
      </c>
      <c r="F82" s="15">
        <f t="shared" si="16"/>
        <v>84</v>
      </c>
      <c r="G82" s="195">
        <f>'[2]08'!H84</f>
        <v>38</v>
      </c>
      <c r="H82" s="196">
        <f>'[2]08'!I84</f>
        <v>0</v>
      </c>
      <c r="I82" s="196">
        <f>'[2]08'!J84</f>
        <v>0</v>
      </c>
      <c r="J82" s="196">
        <f>'[2]08'!K84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5">
        <f>'[2]08'!B85</f>
        <v>84</v>
      </c>
      <c r="C83" s="196">
        <f>'[2]08'!C85</f>
        <v>0</v>
      </c>
      <c r="D83" s="196">
        <f>'[2]08'!D85</f>
        <v>0</v>
      </c>
      <c r="E83" s="196">
        <f>'[2]08'!E85</f>
        <v>0</v>
      </c>
      <c r="F83" s="15">
        <f t="shared" si="16"/>
        <v>84</v>
      </c>
      <c r="G83" s="195">
        <f>'[2]08'!H85</f>
        <v>38</v>
      </c>
      <c r="H83" s="196">
        <f>'[2]08'!I85</f>
        <v>0</v>
      </c>
      <c r="I83" s="196">
        <f>'[2]08'!J85</f>
        <v>0</v>
      </c>
      <c r="J83" s="196">
        <f>'[2]08'!K85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5">
        <f>'[2]08'!B86</f>
        <v>84</v>
      </c>
      <c r="C84" s="196">
        <f>'[2]08'!C86</f>
        <v>0</v>
      </c>
      <c r="D84" s="196">
        <f>'[2]08'!D86</f>
        <v>0</v>
      </c>
      <c r="E84" s="196">
        <f>'[2]08'!E86</f>
        <v>0</v>
      </c>
      <c r="F84" s="15">
        <f t="shared" si="16"/>
        <v>84</v>
      </c>
      <c r="G84" s="195">
        <f>'[2]08'!H86</f>
        <v>38</v>
      </c>
      <c r="H84" s="196">
        <f>'[2]08'!I86</f>
        <v>0</v>
      </c>
      <c r="I84" s="196">
        <f>'[2]08'!J86</f>
        <v>0</v>
      </c>
      <c r="J84" s="196">
        <f>'[2]08'!K86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5">
        <f>'[2]08'!B87</f>
        <v>84</v>
      </c>
      <c r="C85" s="196">
        <f>'[2]08'!C87</f>
        <v>0</v>
      </c>
      <c r="D85" s="196">
        <f>'[2]08'!D87</f>
        <v>0</v>
      </c>
      <c r="E85" s="196">
        <f>'[2]08'!E87</f>
        <v>0</v>
      </c>
      <c r="F85" s="15">
        <f t="shared" si="16"/>
        <v>84</v>
      </c>
      <c r="G85" s="195">
        <f>'[2]08'!H87</f>
        <v>38</v>
      </c>
      <c r="H85" s="196">
        <f>'[2]08'!I87</f>
        <v>0</v>
      </c>
      <c r="I85" s="196">
        <f>'[2]08'!J87</f>
        <v>0</v>
      </c>
      <c r="J85" s="196">
        <f>'[2]08'!K87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5">
        <f>'[2]08'!B88</f>
        <v>84</v>
      </c>
      <c r="C86" s="196">
        <f>'[2]08'!C88</f>
        <v>0</v>
      </c>
      <c r="D86" s="196">
        <f>'[2]08'!D88</f>
        <v>0</v>
      </c>
      <c r="E86" s="196">
        <f>'[2]08'!E88</f>
        <v>0</v>
      </c>
      <c r="F86" s="15">
        <f t="shared" si="16"/>
        <v>84</v>
      </c>
      <c r="G86" s="195">
        <f>'[2]08'!H88</f>
        <v>38</v>
      </c>
      <c r="H86" s="196">
        <f>'[2]08'!I88</f>
        <v>0</v>
      </c>
      <c r="I86" s="196">
        <f>'[2]08'!J88</f>
        <v>0</v>
      </c>
      <c r="J86" s="196">
        <f>'[2]08'!K88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5">
        <f>'[2]08'!B89</f>
        <v>84</v>
      </c>
      <c r="C87" s="196">
        <f>'[2]08'!C89</f>
        <v>0</v>
      </c>
      <c r="D87" s="196">
        <f>'[2]08'!D89</f>
        <v>0</v>
      </c>
      <c r="E87" s="196">
        <f>'[2]08'!E89</f>
        <v>0</v>
      </c>
      <c r="F87" s="15">
        <f t="shared" si="16"/>
        <v>84</v>
      </c>
      <c r="G87" s="195">
        <f>'[2]08'!H89</f>
        <v>38</v>
      </c>
      <c r="H87" s="196">
        <f>'[2]08'!I89</f>
        <v>0</v>
      </c>
      <c r="I87" s="196">
        <f>'[2]08'!J89</f>
        <v>0</v>
      </c>
      <c r="J87" s="196">
        <f>'[2]08'!K89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5">
        <f>'[2]08'!B90</f>
        <v>84</v>
      </c>
      <c r="C88" s="196">
        <f>'[2]08'!C90</f>
        <v>0</v>
      </c>
      <c r="D88" s="196">
        <f>'[2]08'!D90</f>
        <v>0</v>
      </c>
      <c r="E88" s="196">
        <f>'[2]08'!E90</f>
        <v>0</v>
      </c>
      <c r="F88" s="15">
        <f t="shared" si="16"/>
        <v>84</v>
      </c>
      <c r="G88" s="195">
        <f>'[2]08'!H90</f>
        <v>38</v>
      </c>
      <c r="H88" s="196">
        <f>'[2]08'!I90</f>
        <v>0</v>
      </c>
      <c r="I88" s="196">
        <f>'[2]08'!J90</f>
        <v>0</v>
      </c>
      <c r="J88" s="196">
        <f>'[2]08'!K90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5">
        <f>'[2]08'!B91</f>
        <v>84</v>
      </c>
      <c r="C89" s="196">
        <f>'[2]08'!C91</f>
        <v>0</v>
      </c>
      <c r="D89" s="196">
        <f>'[2]08'!D91</f>
        <v>0</v>
      </c>
      <c r="E89" s="196">
        <f>'[2]08'!E91</f>
        <v>0</v>
      </c>
      <c r="F89" s="15">
        <f t="shared" si="16"/>
        <v>84</v>
      </c>
      <c r="G89" s="195">
        <f>'[2]08'!H91</f>
        <v>38</v>
      </c>
      <c r="H89" s="196">
        <f>'[2]08'!I91</f>
        <v>0</v>
      </c>
      <c r="I89" s="196">
        <f>'[2]08'!J91</f>
        <v>0</v>
      </c>
      <c r="J89" s="196">
        <f>'[2]08'!K91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5">
        <f>'[2]08'!B92</f>
        <v>84</v>
      </c>
      <c r="C90" s="196">
        <f>'[2]08'!C92</f>
        <v>0</v>
      </c>
      <c r="D90" s="196">
        <f>'[2]08'!D92</f>
        <v>0</v>
      </c>
      <c r="E90" s="196">
        <f>'[2]08'!E92</f>
        <v>0</v>
      </c>
      <c r="F90" s="15">
        <f t="shared" si="16"/>
        <v>84</v>
      </c>
      <c r="G90" s="195">
        <f>'[2]08'!H92</f>
        <v>38</v>
      </c>
      <c r="H90" s="196">
        <f>'[2]08'!I92</f>
        <v>0</v>
      </c>
      <c r="I90" s="196">
        <f>'[2]08'!J92</f>
        <v>0</v>
      </c>
      <c r="J90" s="196">
        <f>'[2]08'!K92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5">
        <f>'[2]08'!B93</f>
        <v>84</v>
      </c>
      <c r="C91" s="196">
        <f>'[2]08'!C93</f>
        <v>0</v>
      </c>
      <c r="D91" s="196">
        <f>'[2]08'!D93</f>
        <v>0</v>
      </c>
      <c r="E91" s="196">
        <f>'[2]08'!E93</f>
        <v>0</v>
      </c>
      <c r="F91" s="15">
        <f t="shared" si="16"/>
        <v>84</v>
      </c>
      <c r="G91" s="195">
        <f>'[2]08'!H93</f>
        <v>38</v>
      </c>
      <c r="H91" s="196">
        <f>'[2]08'!I93</f>
        <v>0</v>
      </c>
      <c r="I91" s="196">
        <f>'[2]08'!J93</f>
        <v>0</v>
      </c>
      <c r="J91" s="196">
        <f>'[2]08'!K93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5">
        <f>'[2]08'!B94</f>
        <v>84</v>
      </c>
      <c r="C92" s="196">
        <f>'[2]08'!C94</f>
        <v>0</v>
      </c>
      <c r="D92" s="196">
        <f>'[2]08'!D94</f>
        <v>0</v>
      </c>
      <c r="E92" s="196">
        <f>'[2]08'!E94</f>
        <v>0</v>
      </c>
      <c r="F92" s="15">
        <f t="shared" si="16"/>
        <v>84</v>
      </c>
      <c r="G92" s="195">
        <f>'[2]08'!H94</f>
        <v>38</v>
      </c>
      <c r="H92" s="196">
        <f>'[2]08'!I94</f>
        <v>0</v>
      </c>
      <c r="I92" s="196">
        <f>'[2]08'!J94</f>
        <v>0</v>
      </c>
      <c r="J92" s="196">
        <f>'[2]08'!K94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5">
        <f>'[2]08'!B95</f>
        <v>84</v>
      </c>
      <c r="C93" s="196">
        <f>'[2]08'!C95</f>
        <v>0</v>
      </c>
      <c r="D93" s="196">
        <f>'[2]08'!D95</f>
        <v>0</v>
      </c>
      <c r="E93" s="196">
        <f>'[2]08'!E95</f>
        <v>0</v>
      </c>
      <c r="F93" s="15">
        <f t="shared" si="16"/>
        <v>84</v>
      </c>
      <c r="G93" s="195">
        <f>'[2]08'!H95</f>
        <v>38</v>
      </c>
      <c r="H93" s="196">
        <f>'[2]08'!I95</f>
        <v>0</v>
      </c>
      <c r="I93" s="196">
        <f>'[2]08'!J95</f>
        <v>0</v>
      </c>
      <c r="J93" s="196">
        <f>'[2]08'!K95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5">
        <f>'[2]08'!B96</f>
        <v>84</v>
      </c>
      <c r="C94" s="196">
        <f>'[2]08'!C96</f>
        <v>0</v>
      </c>
      <c r="D94" s="196">
        <f>'[2]08'!D96</f>
        <v>0</v>
      </c>
      <c r="E94" s="196">
        <f>'[2]08'!E96</f>
        <v>0</v>
      </c>
      <c r="F94" s="15">
        <f t="shared" si="16"/>
        <v>84</v>
      </c>
      <c r="G94" s="195">
        <f>'[2]08'!H96</f>
        <v>38</v>
      </c>
      <c r="H94" s="196">
        <f>'[2]08'!I96</f>
        <v>0</v>
      </c>
      <c r="I94" s="196">
        <f>'[2]08'!J96</f>
        <v>0</v>
      </c>
      <c r="J94" s="196">
        <f>'[2]08'!K96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5">
        <f>'[2]08'!B97</f>
        <v>84</v>
      </c>
      <c r="C95" s="196">
        <f>'[2]08'!C97</f>
        <v>0</v>
      </c>
      <c r="D95" s="196">
        <f>'[2]08'!D97</f>
        <v>0</v>
      </c>
      <c r="E95" s="196">
        <f>'[2]08'!E97</f>
        <v>0</v>
      </c>
      <c r="F95" s="15">
        <f t="shared" si="16"/>
        <v>84</v>
      </c>
      <c r="G95" s="195">
        <f>'[2]08'!H97</f>
        <v>38</v>
      </c>
      <c r="H95" s="196">
        <f>'[2]08'!I97</f>
        <v>0</v>
      </c>
      <c r="I95" s="196">
        <f>'[2]08'!J97</f>
        <v>0</v>
      </c>
      <c r="J95" s="196">
        <f>'[2]08'!K97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5">
        <f>'[2]08'!B98</f>
        <v>84</v>
      </c>
      <c r="C96" s="196">
        <f>'[2]08'!C98</f>
        <v>0</v>
      </c>
      <c r="D96" s="196">
        <f>'[2]08'!D98</f>
        <v>0</v>
      </c>
      <c r="E96" s="196">
        <f>'[2]08'!E98</f>
        <v>0</v>
      </c>
      <c r="F96" s="15">
        <f t="shared" si="16"/>
        <v>84</v>
      </c>
      <c r="G96" s="195">
        <f>'[2]08'!H98</f>
        <v>38</v>
      </c>
      <c r="H96" s="196">
        <f>'[2]08'!I98</f>
        <v>0</v>
      </c>
      <c r="I96" s="196">
        <f>'[2]08'!J98</f>
        <v>0</v>
      </c>
      <c r="J96" s="196">
        <f>'[2]08'!K98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5">
        <f>'[2]08'!B99</f>
        <v>84</v>
      </c>
      <c r="C97" s="196">
        <f>'[2]08'!C99</f>
        <v>0</v>
      </c>
      <c r="D97" s="196">
        <f>'[2]08'!D99</f>
        <v>0</v>
      </c>
      <c r="E97" s="196">
        <f>'[2]08'!E99</f>
        <v>0</v>
      </c>
      <c r="F97" s="15">
        <f t="shared" si="16"/>
        <v>84</v>
      </c>
      <c r="G97" s="195">
        <f>'[2]08'!H99</f>
        <v>38</v>
      </c>
      <c r="H97" s="196">
        <f>'[2]08'!I99</f>
        <v>0</v>
      </c>
      <c r="I97" s="196">
        <f>'[2]08'!J99</f>
        <v>0</v>
      </c>
      <c r="J97" s="196">
        <f>'[2]08'!K99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5">
        <f>'[2]08'!B100</f>
        <v>84</v>
      </c>
      <c r="C98" s="196">
        <f>'[2]08'!C100</f>
        <v>0</v>
      </c>
      <c r="D98" s="196">
        <f>'[2]08'!D100</f>
        <v>0</v>
      </c>
      <c r="E98" s="196">
        <f>'[2]08'!E100</f>
        <v>0</v>
      </c>
      <c r="F98" s="15">
        <f t="shared" si="16"/>
        <v>84</v>
      </c>
      <c r="G98" s="195">
        <f>'[2]08'!H100</f>
        <v>38</v>
      </c>
      <c r="H98" s="196">
        <f>'[2]08'!I100</f>
        <v>0</v>
      </c>
      <c r="I98" s="196">
        <f>'[2]08'!J100</f>
        <v>0</v>
      </c>
      <c r="J98" s="196">
        <f>'[2]08'!K100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0.93674999999999997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0.93674999999999997</v>
      </c>
      <c r="L99" s="171">
        <f t="shared" si="17"/>
        <v>2.4E-2</v>
      </c>
      <c r="M99" s="171">
        <f t="shared" si="17"/>
        <v>0.92444999999999999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0.92444999999999999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44774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110</v>
      </c>
      <c r="E3" s="16">
        <f>'[3]08'!E5</f>
        <v>0</v>
      </c>
      <c r="F3" s="16">
        <f>'[3]08'!F5</f>
        <v>810</v>
      </c>
      <c r="G3" s="16">
        <f>'[3]08'!G5</f>
        <v>0</v>
      </c>
      <c r="H3" s="17">
        <f>SUM(B3:G3)</f>
        <v>1240</v>
      </c>
      <c r="I3" s="15">
        <f>'[3]08'!J5</f>
        <v>245.47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0</v>
      </c>
      <c r="N3" s="16">
        <f>'[3]08'!O5</f>
        <v>0</v>
      </c>
      <c r="O3" s="17">
        <f>SUM(I3:N3)</f>
        <v>245.47</v>
      </c>
      <c r="P3" s="18">
        <f>frq!C3</f>
        <v>1</v>
      </c>
      <c r="Q3" s="15">
        <f t="shared" ref="Q3:V18" si="0">IF($P3=1,I3,IF(AND($P3=0.985,I3&gt;0.985*B3),B3*0.985,IF(AND($P3=0.965,I3&gt;0.965*B3),0.965*B3,I3)))</f>
        <v>245.47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245.47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24.53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24.53</v>
      </c>
      <c r="AL3" s="8">
        <f t="shared" ref="AL3:AQ18" si="3">Q3-X3-AE3</f>
        <v>188.94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188.94</v>
      </c>
      <c r="AT3" s="8">
        <v>32</v>
      </c>
      <c r="AU3" s="8">
        <v>24.53</v>
      </c>
      <c r="AW3" s="198">
        <v>32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32</v>
      </c>
      <c r="BD3" s="198">
        <v>24.53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24.53</v>
      </c>
      <c r="BL3" s="8">
        <f>AT3</f>
        <v>32</v>
      </c>
      <c r="BM3" s="8">
        <f>AU3</f>
        <v>24.53</v>
      </c>
      <c r="BN3" s="8">
        <f>BC3</f>
        <v>32</v>
      </c>
      <c r="BO3" s="8">
        <f>BJ3</f>
        <v>24.53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110</v>
      </c>
      <c r="E4" s="16">
        <f>'[3]08'!E6</f>
        <v>0</v>
      </c>
      <c r="F4" s="16">
        <f>'[3]08'!F6</f>
        <v>810</v>
      </c>
      <c r="G4" s="16">
        <f>'[3]08'!G6</f>
        <v>0</v>
      </c>
      <c r="H4" s="17">
        <f>SUM(B4:G4)</f>
        <v>1240</v>
      </c>
      <c r="I4" s="15">
        <f>'[3]08'!J6</f>
        <v>270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0</v>
      </c>
      <c r="N4" s="16">
        <f>'[3]08'!O6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24.53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24.53</v>
      </c>
      <c r="AL4" s="8">
        <f t="shared" si="3"/>
        <v>213.47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213.47</v>
      </c>
      <c r="AT4" s="8">
        <v>32</v>
      </c>
      <c r="AU4" s="8">
        <v>24.53</v>
      </c>
      <c r="AW4" s="198">
        <v>32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32</v>
      </c>
      <c r="BD4" s="198">
        <v>24.53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24.53</v>
      </c>
      <c r="BL4" s="8">
        <f t="shared" ref="BL4:BL67" si="21">AT4</f>
        <v>32</v>
      </c>
      <c r="BM4" s="8">
        <f t="shared" ref="BM4:BM67" si="22">AU4</f>
        <v>24.53</v>
      </c>
      <c r="BN4" s="8">
        <f t="shared" ref="BN4:BN67" si="23">BC4</f>
        <v>32</v>
      </c>
      <c r="BO4" s="8">
        <f t="shared" ref="BO4:BO67" si="24">BJ4</f>
        <v>24.53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110</v>
      </c>
      <c r="E5" s="16">
        <f>'[3]08'!E7</f>
        <v>0</v>
      </c>
      <c r="F5" s="16">
        <f>'[3]08'!F7</f>
        <v>810</v>
      </c>
      <c r="G5" s="16">
        <f>'[3]08'!G7</f>
        <v>0</v>
      </c>
      <c r="H5" s="17">
        <f t="shared" ref="H5:H68" si="27">SUM(B5:G5)</f>
        <v>1240</v>
      </c>
      <c r="I5" s="15">
        <f>'[3]08'!J7</f>
        <v>270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0</v>
      </c>
      <c r="N5" s="16">
        <f>'[3]08'!O7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24.53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24.53</v>
      </c>
      <c r="AL5" s="8">
        <f t="shared" si="3"/>
        <v>213.47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213.47</v>
      </c>
      <c r="AT5" s="8">
        <v>32</v>
      </c>
      <c r="AU5" s="8">
        <v>24.53</v>
      </c>
      <c r="AW5" s="198">
        <v>32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32</v>
      </c>
      <c r="BD5" s="198">
        <v>24.53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24.53</v>
      </c>
      <c r="BL5" s="8">
        <f t="shared" si="21"/>
        <v>32</v>
      </c>
      <c r="BM5" s="8">
        <f t="shared" si="22"/>
        <v>24.53</v>
      </c>
      <c r="BN5" s="8">
        <f t="shared" si="23"/>
        <v>32</v>
      </c>
      <c r="BO5" s="8">
        <f t="shared" si="24"/>
        <v>24.53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110</v>
      </c>
      <c r="E6" s="16">
        <f>'[3]08'!E8</f>
        <v>0</v>
      </c>
      <c r="F6" s="16">
        <f>'[3]08'!F8</f>
        <v>810</v>
      </c>
      <c r="G6" s="16">
        <f>'[3]08'!G8</f>
        <v>0</v>
      </c>
      <c r="H6" s="17">
        <f t="shared" si="27"/>
        <v>1240</v>
      </c>
      <c r="I6" s="15">
        <f>'[3]08'!J8</f>
        <v>270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0</v>
      </c>
      <c r="N6" s="16">
        <f>'[3]08'!O8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24.53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24.53</v>
      </c>
      <c r="AL6" s="8">
        <f t="shared" si="3"/>
        <v>213.47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213.47</v>
      </c>
      <c r="AT6" s="8">
        <v>32</v>
      </c>
      <c r="AU6" s="8">
        <v>24.53</v>
      </c>
      <c r="AW6" s="198">
        <v>32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32</v>
      </c>
      <c r="BD6" s="198">
        <v>24.53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24.53</v>
      </c>
      <c r="BL6" s="8">
        <f t="shared" si="21"/>
        <v>32</v>
      </c>
      <c r="BM6" s="8">
        <f t="shared" si="22"/>
        <v>24.53</v>
      </c>
      <c r="BN6" s="8">
        <f t="shared" si="23"/>
        <v>32</v>
      </c>
      <c r="BO6" s="8">
        <f t="shared" si="24"/>
        <v>24.53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110</v>
      </c>
      <c r="E7" s="16">
        <f>'[3]08'!E9</f>
        <v>0</v>
      </c>
      <c r="F7" s="16">
        <f>'[3]08'!F9</f>
        <v>810</v>
      </c>
      <c r="G7" s="16">
        <f>'[3]08'!G9</f>
        <v>0</v>
      </c>
      <c r="H7" s="17">
        <f t="shared" si="27"/>
        <v>1240</v>
      </c>
      <c r="I7" s="15">
        <f>'[3]08'!J9</f>
        <v>270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0</v>
      </c>
      <c r="N7" s="16">
        <f>'[3]08'!O9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24.53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24.53</v>
      </c>
      <c r="AL7" s="8">
        <f t="shared" si="3"/>
        <v>213.47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213.47</v>
      </c>
      <c r="AT7" s="8">
        <v>32</v>
      </c>
      <c r="AU7" s="8">
        <v>24.53</v>
      </c>
      <c r="AW7" s="198">
        <v>32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32</v>
      </c>
      <c r="BD7" s="198">
        <v>24.53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24.53</v>
      </c>
      <c r="BL7" s="8">
        <f t="shared" si="21"/>
        <v>32</v>
      </c>
      <c r="BM7" s="8">
        <f t="shared" si="22"/>
        <v>24.53</v>
      </c>
      <c r="BN7" s="8">
        <f t="shared" si="23"/>
        <v>32</v>
      </c>
      <c r="BO7" s="8">
        <f t="shared" si="24"/>
        <v>24.53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110</v>
      </c>
      <c r="E8" s="16">
        <f>'[3]08'!E10</f>
        <v>0</v>
      </c>
      <c r="F8" s="16">
        <f>'[3]08'!F10</f>
        <v>810</v>
      </c>
      <c r="G8" s="16">
        <f>'[3]08'!G10</f>
        <v>0</v>
      </c>
      <c r="H8" s="17">
        <f t="shared" si="27"/>
        <v>1240</v>
      </c>
      <c r="I8" s="15">
        <f>'[3]08'!J10</f>
        <v>270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0</v>
      </c>
      <c r="N8" s="16">
        <f>'[3]08'!O10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24.53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24.53</v>
      </c>
      <c r="AL8" s="8">
        <f t="shared" si="3"/>
        <v>213.47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213.47</v>
      </c>
      <c r="AT8" s="8">
        <v>32</v>
      </c>
      <c r="AU8" s="8">
        <v>24.53</v>
      </c>
      <c r="AW8" s="198">
        <v>32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32</v>
      </c>
      <c r="BD8" s="198">
        <v>24.53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24.53</v>
      </c>
      <c r="BL8" s="8">
        <f t="shared" si="21"/>
        <v>32</v>
      </c>
      <c r="BM8" s="8">
        <f t="shared" si="22"/>
        <v>24.53</v>
      </c>
      <c r="BN8" s="8">
        <f t="shared" si="23"/>
        <v>32</v>
      </c>
      <c r="BO8" s="8">
        <f t="shared" si="24"/>
        <v>24.53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110</v>
      </c>
      <c r="E9" s="16">
        <f>'[3]08'!E11</f>
        <v>0</v>
      </c>
      <c r="F9" s="16">
        <f>'[3]08'!F11</f>
        <v>810</v>
      </c>
      <c r="G9" s="16">
        <f>'[3]08'!G11</f>
        <v>0</v>
      </c>
      <c r="H9" s="17">
        <f t="shared" si="27"/>
        <v>1240</v>
      </c>
      <c r="I9" s="15">
        <f>'[3]08'!J11</f>
        <v>270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0</v>
      </c>
      <c r="N9" s="16">
        <f>'[3]08'!O11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24.53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24.53</v>
      </c>
      <c r="AL9" s="8">
        <f t="shared" si="3"/>
        <v>213.47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213.47</v>
      </c>
      <c r="AT9" s="8">
        <v>32</v>
      </c>
      <c r="AU9" s="8">
        <v>24.53</v>
      </c>
      <c r="AW9" s="198">
        <v>32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32</v>
      </c>
      <c r="BD9" s="198">
        <v>24.53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24.53</v>
      </c>
      <c r="BL9" s="8">
        <f t="shared" si="21"/>
        <v>32</v>
      </c>
      <c r="BM9" s="8">
        <f t="shared" si="22"/>
        <v>24.53</v>
      </c>
      <c r="BN9" s="8">
        <f t="shared" si="23"/>
        <v>32</v>
      </c>
      <c r="BO9" s="8">
        <f t="shared" si="24"/>
        <v>24.53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110</v>
      </c>
      <c r="E10" s="16">
        <f>'[3]08'!E12</f>
        <v>0</v>
      </c>
      <c r="F10" s="16">
        <f>'[3]08'!F12</f>
        <v>810</v>
      </c>
      <c r="G10" s="16">
        <f>'[3]08'!G12</f>
        <v>0</v>
      </c>
      <c r="H10" s="17">
        <f t="shared" si="27"/>
        <v>1240</v>
      </c>
      <c r="I10" s="15">
        <f>'[3]08'!J12</f>
        <v>270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0</v>
      </c>
      <c r="N10" s="16">
        <f>'[3]08'!O12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24.53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24.53</v>
      </c>
      <c r="AL10" s="8">
        <f t="shared" si="3"/>
        <v>213.47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213.47</v>
      </c>
      <c r="AT10" s="8">
        <v>32</v>
      </c>
      <c r="AU10" s="8">
        <v>24.53</v>
      </c>
      <c r="AW10" s="198">
        <v>32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32</v>
      </c>
      <c r="BD10" s="198">
        <v>24.53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24.53</v>
      </c>
      <c r="BL10" s="8">
        <f t="shared" si="21"/>
        <v>32</v>
      </c>
      <c r="BM10" s="8">
        <f t="shared" si="22"/>
        <v>24.53</v>
      </c>
      <c r="BN10" s="8">
        <f t="shared" si="23"/>
        <v>32</v>
      </c>
      <c r="BO10" s="8">
        <f t="shared" si="24"/>
        <v>24.53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110</v>
      </c>
      <c r="E11" s="16">
        <f>'[3]08'!E13</f>
        <v>0</v>
      </c>
      <c r="F11" s="16">
        <f>'[3]08'!F13</f>
        <v>810</v>
      </c>
      <c r="G11" s="16">
        <f>'[3]08'!G13</f>
        <v>0</v>
      </c>
      <c r="H11" s="17">
        <f t="shared" si="27"/>
        <v>1240</v>
      </c>
      <c r="I11" s="15">
        <f>'[3]08'!J13</f>
        <v>270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0</v>
      </c>
      <c r="N11" s="16">
        <f>'[3]08'!O13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25.56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25.56</v>
      </c>
      <c r="AE11" s="8">
        <f t="shared" si="11"/>
        <v>25.56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25.56</v>
      </c>
      <c r="AL11" s="8">
        <f t="shared" si="3"/>
        <v>218.88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218.88</v>
      </c>
      <c r="AT11" s="8">
        <v>25.56</v>
      </c>
      <c r="AU11" s="8">
        <v>25.56</v>
      </c>
      <c r="AW11" s="198">
        <v>25.56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25.56</v>
      </c>
      <c r="BD11" s="198">
        <v>25.56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25.56</v>
      </c>
      <c r="BL11" s="8">
        <f t="shared" si="21"/>
        <v>25.56</v>
      </c>
      <c r="BM11" s="8">
        <f t="shared" si="22"/>
        <v>25.56</v>
      </c>
      <c r="BN11" s="8">
        <f t="shared" si="23"/>
        <v>25.56</v>
      </c>
      <c r="BO11" s="8">
        <f t="shared" si="24"/>
        <v>25.56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110</v>
      </c>
      <c r="E12" s="16">
        <f>'[3]08'!E14</f>
        <v>0</v>
      </c>
      <c r="F12" s="16">
        <f>'[3]08'!F14</f>
        <v>810</v>
      </c>
      <c r="G12" s="16">
        <f>'[3]08'!G14</f>
        <v>0</v>
      </c>
      <c r="H12" s="17">
        <f t="shared" si="27"/>
        <v>1240</v>
      </c>
      <c r="I12" s="15">
        <f>'[3]08'!J14</f>
        <v>270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0</v>
      </c>
      <c r="N12" s="16">
        <f>'[3]08'!O14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25.56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25.56</v>
      </c>
      <c r="AE12" s="8">
        <f t="shared" si="11"/>
        <v>25.56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25.56</v>
      </c>
      <c r="AL12" s="8">
        <f t="shared" si="3"/>
        <v>218.88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218.88</v>
      </c>
      <c r="AT12" s="8">
        <v>25.56</v>
      </c>
      <c r="AU12" s="8">
        <v>25.56</v>
      </c>
      <c r="AW12" s="198">
        <v>25.56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25.56</v>
      </c>
      <c r="BD12" s="198">
        <v>25.56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25.56</v>
      </c>
      <c r="BL12" s="8">
        <f t="shared" si="21"/>
        <v>25.56</v>
      </c>
      <c r="BM12" s="8">
        <f t="shared" si="22"/>
        <v>25.56</v>
      </c>
      <c r="BN12" s="8">
        <f t="shared" si="23"/>
        <v>25.56</v>
      </c>
      <c r="BO12" s="8">
        <f t="shared" si="24"/>
        <v>25.56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110</v>
      </c>
      <c r="E13" s="16">
        <f>'[3]08'!E15</f>
        <v>0</v>
      </c>
      <c r="F13" s="16">
        <f>'[3]08'!F15</f>
        <v>810</v>
      </c>
      <c r="G13" s="16">
        <f>'[3]08'!G15</f>
        <v>0</v>
      </c>
      <c r="H13" s="17">
        <f t="shared" si="27"/>
        <v>1240</v>
      </c>
      <c r="I13" s="15">
        <f>'[3]08'!J15</f>
        <v>270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0</v>
      </c>
      <c r="N13" s="16">
        <f>'[3]08'!O15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26.69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26.69</v>
      </c>
      <c r="AE13" s="8">
        <f t="shared" si="11"/>
        <v>26.69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26.69</v>
      </c>
      <c r="AL13" s="8">
        <f t="shared" si="3"/>
        <v>216.62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216.62</v>
      </c>
      <c r="AT13" s="8">
        <v>26.69</v>
      </c>
      <c r="AU13" s="8">
        <v>26.69</v>
      </c>
      <c r="AW13" s="198">
        <v>26.69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26.69</v>
      </c>
      <c r="BD13" s="198">
        <v>26.69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26.69</v>
      </c>
      <c r="BL13" s="8">
        <f t="shared" si="21"/>
        <v>26.69</v>
      </c>
      <c r="BM13" s="8">
        <f t="shared" si="22"/>
        <v>26.69</v>
      </c>
      <c r="BN13" s="8">
        <f t="shared" si="23"/>
        <v>26.69</v>
      </c>
      <c r="BO13" s="8">
        <f t="shared" si="24"/>
        <v>26.69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110</v>
      </c>
      <c r="E14" s="16">
        <f>'[3]08'!E16</f>
        <v>0</v>
      </c>
      <c r="F14" s="16">
        <f>'[3]08'!F16</f>
        <v>810</v>
      </c>
      <c r="G14" s="16">
        <f>'[3]08'!G16</f>
        <v>0</v>
      </c>
      <c r="H14" s="17">
        <f t="shared" si="27"/>
        <v>1240</v>
      </c>
      <c r="I14" s="15">
        <f>'[3]08'!J16</f>
        <v>270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0</v>
      </c>
      <c r="N14" s="16">
        <f>'[3]08'!O16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26.69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26.69</v>
      </c>
      <c r="AE14" s="8">
        <f t="shared" si="11"/>
        <v>26.69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26.69</v>
      </c>
      <c r="AL14" s="8">
        <f t="shared" si="3"/>
        <v>216.62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216.62</v>
      </c>
      <c r="AT14" s="8">
        <v>26.69</v>
      </c>
      <c r="AU14" s="8">
        <v>26.69</v>
      </c>
      <c r="AW14" s="198">
        <v>26.69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26.69</v>
      </c>
      <c r="BD14" s="198">
        <v>26.69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26.69</v>
      </c>
      <c r="BL14" s="8">
        <f t="shared" si="21"/>
        <v>26.69</v>
      </c>
      <c r="BM14" s="8">
        <f t="shared" si="22"/>
        <v>26.69</v>
      </c>
      <c r="BN14" s="8">
        <f t="shared" si="23"/>
        <v>26.69</v>
      </c>
      <c r="BO14" s="8">
        <f t="shared" si="24"/>
        <v>26.69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110</v>
      </c>
      <c r="E15" s="16">
        <f>'[3]08'!E17</f>
        <v>0</v>
      </c>
      <c r="F15" s="16">
        <f>'[3]08'!F17</f>
        <v>810</v>
      </c>
      <c r="G15" s="16">
        <f>'[3]08'!G17</f>
        <v>0</v>
      </c>
      <c r="H15" s="17">
        <f t="shared" si="27"/>
        <v>1240</v>
      </c>
      <c r="I15" s="15">
        <f>'[3]08'!J17</f>
        <v>270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0</v>
      </c>
      <c r="N15" s="16">
        <f>'[3]08'!O17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26.69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26.69</v>
      </c>
      <c r="AE15" s="8">
        <f t="shared" si="11"/>
        <v>26.69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26.69</v>
      </c>
      <c r="AL15" s="8">
        <f t="shared" si="3"/>
        <v>216.62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216.62</v>
      </c>
      <c r="AT15" s="8">
        <v>26.69</v>
      </c>
      <c r="AU15" s="8">
        <v>26.69</v>
      </c>
      <c r="AW15" s="198">
        <v>26.69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26.69</v>
      </c>
      <c r="BD15" s="198">
        <v>26.69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26.69</v>
      </c>
      <c r="BL15" s="8">
        <f t="shared" si="21"/>
        <v>26.69</v>
      </c>
      <c r="BM15" s="8">
        <f t="shared" si="22"/>
        <v>26.69</v>
      </c>
      <c r="BN15" s="8">
        <f t="shared" si="23"/>
        <v>26.69</v>
      </c>
      <c r="BO15" s="8">
        <f t="shared" si="24"/>
        <v>26.69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110</v>
      </c>
      <c r="E16" s="16">
        <f>'[3]08'!E18</f>
        <v>0</v>
      </c>
      <c r="F16" s="16">
        <f>'[3]08'!F18</f>
        <v>810</v>
      </c>
      <c r="G16" s="16">
        <f>'[3]08'!G18</f>
        <v>0</v>
      </c>
      <c r="H16" s="17">
        <f t="shared" si="27"/>
        <v>1240</v>
      </c>
      <c r="I16" s="15">
        <f>'[3]08'!J18</f>
        <v>270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0</v>
      </c>
      <c r="N16" s="16">
        <f>'[3]08'!O18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26.69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26.69</v>
      </c>
      <c r="AE16" s="8">
        <f t="shared" si="11"/>
        <v>26.69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26.69</v>
      </c>
      <c r="AL16" s="8">
        <f t="shared" si="3"/>
        <v>216.62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216.62</v>
      </c>
      <c r="AT16" s="8">
        <v>26.69</v>
      </c>
      <c r="AU16" s="8">
        <v>26.69</v>
      </c>
      <c r="AW16" s="198">
        <v>26.69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26.69</v>
      </c>
      <c r="BD16" s="198">
        <v>26.69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26.69</v>
      </c>
      <c r="BL16" s="8">
        <f t="shared" si="21"/>
        <v>26.69</v>
      </c>
      <c r="BM16" s="8">
        <f t="shared" si="22"/>
        <v>26.69</v>
      </c>
      <c r="BN16" s="8">
        <f t="shared" si="23"/>
        <v>26.69</v>
      </c>
      <c r="BO16" s="8">
        <f t="shared" si="24"/>
        <v>26.69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110</v>
      </c>
      <c r="E17" s="16">
        <f>'[3]08'!E19</f>
        <v>0</v>
      </c>
      <c r="F17" s="16">
        <f>'[3]08'!F19</f>
        <v>810</v>
      </c>
      <c r="G17" s="16">
        <f>'[3]08'!G19</f>
        <v>0</v>
      </c>
      <c r="H17" s="17">
        <f t="shared" si="27"/>
        <v>1240</v>
      </c>
      <c r="I17" s="15">
        <f>'[3]08'!J19</f>
        <v>270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0</v>
      </c>
      <c r="N17" s="16">
        <f>'[3]08'!O19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26.69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26.69</v>
      </c>
      <c r="AE17" s="8">
        <f t="shared" si="11"/>
        <v>26.69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26.69</v>
      </c>
      <c r="AL17" s="8">
        <f t="shared" si="3"/>
        <v>216.62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216.62</v>
      </c>
      <c r="AT17" s="8">
        <v>26.69</v>
      </c>
      <c r="AU17" s="8">
        <v>26.69</v>
      </c>
      <c r="AW17" s="198">
        <v>26.69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26.69</v>
      </c>
      <c r="BD17" s="198">
        <v>26.69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26.69</v>
      </c>
      <c r="BL17" s="8">
        <f t="shared" si="21"/>
        <v>26.69</v>
      </c>
      <c r="BM17" s="8">
        <f t="shared" si="22"/>
        <v>26.69</v>
      </c>
      <c r="BN17" s="8">
        <f t="shared" si="23"/>
        <v>26.69</v>
      </c>
      <c r="BO17" s="8">
        <f t="shared" si="24"/>
        <v>26.69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110</v>
      </c>
      <c r="E18" s="16">
        <f>'[3]08'!E20</f>
        <v>0</v>
      </c>
      <c r="F18" s="16">
        <f>'[3]08'!F20</f>
        <v>810</v>
      </c>
      <c r="G18" s="16">
        <f>'[3]08'!G20</f>
        <v>0</v>
      </c>
      <c r="H18" s="17">
        <f t="shared" si="27"/>
        <v>1240</v>
      </c>
      <c r="I18" s="15">
        <f>'[3]08'!J20</f>
        <v>270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0</v>
      </c>
      <c r="N18" s="16">
        <f>'[3]08'!O20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26.69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26.69</v>
      </c>
      <c r="AE18" s="8">
        <f t="shared" si="11"/>
        <v>26.69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26.69</v>
      </c>
      <c r="AL18" s="8">
        <f t="shared" si="3"/>
        <v>216.62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216.62</v>
      </c>
      <c r="AT18" s="8">
        <v>26.69</v>
      </c>
      <c r="AU18" s="8">
        <v>26.69</v>
      </c>
      <c r="AW18" s="198">
        <v>26.69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26.69</v>
      </c>
      <c r="BD18" s="198">
        <v>26.69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26.69</v>
      </c>
      <c r="BL18" s="8">
        <f t="shared" si="21"/>
        <v>26.69</v>
      </c>
      <c r="BM18" s="8">
        <f t="shared" si="22"/>
        <v>26.69</v>
      </c>
      <c r="BN18" s="8">
        <f t="shared" si="23"/>
        <v>26.69</v>
      </c>
      <c r="BO18" s="8">
        <f t="shared" si="24"/>
        <v>26.69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110</v>
      </c>
      <c r="E19" s="16">
        <f>'[3]08'!E21</f>
        <v>0</v>
      </c>
      <c r="F19" s="16">
        <f>'[3]08'!F21</f>
        <v>810</v>
      </c>
      <c r="G19" s="16">
        <f>'[3]08'!G21</f>
        <v>0</v>
      </c>
      <c r="H19" s="17">
        <f t="shared" si="27"/>
        <v>1240</v>
      </c>
      <c r="I19" s="15">
        <f>'[3]08'!J21</f>
        <v>270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0</v>
      </c>
      <c r="N19" s="16">
        <f>'[3]08'!O21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24.53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24.53</v>
      </c>
      <c r="AL19" s="8">
        <f t="shared" ref="AL19:AQ61" si="31">Q19-X19-AE19</f>
        <v>213.47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213.47</v>
      </c>
      <c r="AT19" s="8">
        <v>32</v>
      </c>
      <c r="AU19" s="8">
        <v>24.53</v>
      </c>
      <c r="AW19" s="198">
        <v>32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32</v>
      </c>
      <c r="BD19" s="198">
        <v>24.53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24.53</v>
      </c>
      <c r="BL19" s="8">
        <f t="shared" si="21"/>
        <v>32</v>
      </c>
      <c r="BM19" s="8">
        <f t="shared" si="22"/>
        <v>24.53</v>
      </c>
      <c r="BN19" s="8">
        <f t="shared" si="23"/>
        <v>32</v>
      </c>
      <c r="BO19" s="8">
        <f t="shared" si="24"/>
        <v>24.53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110</v>
      </c>
      <c r="E20" s="16">
        <f>'[3]08'!E22</f>
        <v>0</v>
      </c>
      <c r="F20" s="16">
        <f>'[3]08'!F22</f>
        <v>810</v>
      </c>
      <c r="G20" s="16">
        <f>'[3]08'!G22</f>
        <v>0</v>
      </c>
      <c r="H20" s="17">
        <f t="shared" si="27"/>
        <v>1240</v>
      </c>
      <c r="I20" s="15">
        <f>'[3]08'!J22</f>
        <v>270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0</v>
      </c>
      <c r="N20" s="16">
        <f>'[3]08'!O22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24.53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24.53</v>
      </c>
      <c r="AL20" s="8">
        <f t="shared" si="31"/>
        <v>213.47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213.47</v>
      </c>
      <c r="AT20" s="8">
        <v>32</v>
      </c>
      <c r="AU20" s="8">
        <v>24.53</v>
      </c>
      <c r="AW20" s="198">
        <v>32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32</v>
      </c>
      <c r="BD20" s="198">
        <v>24.53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24.53</v>
      </c>
      <c r="BL20" s="8">
        <f t="shared" si="21"/>
        <v>32</v>
      </c>
      <c r="BM20" s="8">
        <f t="shared" si="22"/>
        <v>24.53</v>
      </c>
      <c r="BN20" s="8">
        <f t="shared" si="23"/>
        <v>32</v>
      </c>
      <c r="BO20" s="8">
        <f t="shared" si="24"/>
        <v>24.53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110</v>
      </c>
      <c r="E21" s="16">
        <f>'[3]08'!E23</f>
        <v>0</v>
      </c>
      <c r="F21" s="16">
        <f>'[3]08'!F23</f>
        <v>810</v>
      </c>
      <c r="G21" s="16">
        <f>'[3]08'!G23</f>
        <v>0</v>
      </c>
      <c r="H21" s="17">
        <f t="shared" si="27"/>
        <v>1240</v>
      </c>
      <c r="I21" s="15">
        <f>'[3]08'!J23</f>
        <v>270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0</v>
      </c>
      <c r="N21" s="16">
        <f>'[3]08'!O23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24.53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24.53</v>
      </c>
      <c r="AL21" s="8">
        <f t="shared" si="31"/>
        <v>213.47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213.47</v>
      </c>
      <c r="AT21" s="8">
        <v>32</v>
      </c>
      <c r="AU21" s="8">
        <v>24.53</v>
      </c>
      <c r="AW21" s="198">
        <v>32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32</v>
      </c>
      <c r="BD21" s="198">
        <v>24.53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24.53</v>
      </c>
      <c r="BL21" s="8">
        <f t="shared" si="21"/>
        <v>32</v>
      </c>
      <c r="BM21" s="8">
        <f t="shared" si="22"/>
        <v>24.53</v>
      </c>
      <c r="BN21" s="8">
        <f t="shared" si="23"/>
        <v>32</v>
      </c>
      <c r="BO21" s="8">
        <f t="shared" si="24"/>
        <v>24.53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110</v>
      </c>
      <c r="E22" s="16">
        <f>'[3]08'!E24</f>
        <v>0</v>
      </c>
      <c r="F22" s="16">
        <f>'[3]08'!F24</f>
        <v>810</v>
      </c>
      <c r="G22" s="16">
        <f>'[3]08'!G24</f>
        <v>0</v>
      </c>
      <c r="H22" s="17">
        <f t="shared" si="27"/>
        <v>1240</v>
      </c>
      <c r="I22" s="15">
        <f>'[3]08'!J24</f>
        <v>270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0</v>
      </c>
      <c r="N22" s="16">
        <f>'[3]08'!O24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24.53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24.53</v>
      </c>
      <c r="AL22" s="8">
        <f t="shared" si="31"/>
        <v>213.47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213.47</v>
      </c>
      <c r="AT22" s="8">
        <v>32</v>
      </c>
      <c r="AU22" s="8">
        <v>24.53</v>
      </c>
      <c r="AW22" s="198">
        <v>32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32</v>
      </c>
      <c r="BD22" s="198">
        <v>24.53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24.53</v>
      </c>
      <c r="BL22" s="8">
        <f t="shared" si="21"/>
        <v>32</v>
      </c>
      <c r="BM22" s="8">
        <f t="shared" si="22"/>
        <v>24.53</v>
      </c>
      <c r="BN22" s="8">
        <f t="shared" si="23"/>
        <v>32</v>
      </c>
      <c r="BO22" s="8">
        <f t="shared" si="24"/>
        <v>24.53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110</v>
      </c>
      <c r="E23" s="16">
        <f>'[3]08'!E25</f>
        <v>0</v>
      </c>
      <c r="F23" s="16">
        <f>'[3]08'!F25</f>
        <v>810</v>
      </c>
      <c r="G23" s="16">
        <f>'[3]08'!G25</f>
        <v>0</v>
      </c>
      <c r="H23" s="17">
        <f t="shared" si="27"/>
        <v>1240</v>
      </c>
      <c r="I23" s="15">
        <f>'[3]08'!J25</f>
        <v>270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0</v>
      </c>
      <c r="N23" s="16">
        <f>'[3]08'!O25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24.53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24.53</v>
      </c>
      <c r="AL23" s="8">
        <f t="shared" si="31"/>
        <v>213.47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213.47</v>
      </c>
      <c r="AT23" s="8">
        <v>32</v>
      </c>
      <c r="AU23" s="8">
        <v>24.53</v>
      </c>
      <c r="AW23" s="198">
        <v>32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32</v>
      </c>
      <c r="BD23" s="198">
        <v>24.53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24.53</v>
      </c>
      <c r="BL23" s="8">
        <f t="shared" si="21"/>
        <v>32</v>
      </c>
      <c r="BM23" s="8">
        <f t="shared" si="22"/>
        <v>24.53</v>
      </c>
      <c r="BN23" s="8">
        <f t="shared" si="23"/>
        <v>32</v>
      </c>
      <c r="BO23" s="8">
        <f t="shared" si="24"/>
        <v>24.53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110</v>
      </c>
      <c r="E24" s="16">
        <f>'[3]08'!E26</f>
        <v>0</v>
      </c>
      <c r="F24" s="16">
        <f>'[3]08'!F26</f>
        <v>810</v>
      </c>
      <c r="G24" s="16">
        <f>'[3]08'!G26</f>
        <v>0</v>
      </c>
      <c r="H24" s="17">
        <f t="shared" si="27"/>
        <v>1240</v>
      </c>
      <c r="I24" s="15">
        <f>'[3]08'!J26</f>
        <v>270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0</v>
      </c>
      <c r="N24" s="16">
        <f>'[3]08'!O26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24.53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24.53</v>
      </c>
      <c r="AL24" s="8">
        <f t="shared" si="31"/>
        <v>213.47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213.47</v>
      </c>
      <c r="AT24" s="8">
        <v>32</v>
      </c>
      <c r="AU24" s="8">
        <v>24.53</v>
      </c>
      <c r="AW24" s="198">
        <v>32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32</v>
      </c>
      <c r="BD24" s="198">
        <v>24.53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24.53</v>
      </c>
      <c r="BL24" s="8">
        <f t="shared" si="21"/>
        <v>32</v>
      </c>
      <c r="BM24" s="8">
        <f t="shared" si="22"/>
        <v>24.53</v>
      </c>
      <c r="BN24" s="8">
        <f t="shared" si="23"/>
        <v>32</v>
      </c>
      <c r="BO24" s="8">
        <f t="shared" si="24"/>
        <v>24.53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110</v>
      </c>
      <c r="E25" s="16">
        <f>'[3]08'!E27</f>
        <v>0</v>
      </c>
      <c r="F25" s="16">
        <f>'[3]08'!F27</f>
        <v>810</v>
      </c>
      <c r="G25" s="16">
        <f>'[3]08'!G27</f>
        <v>0</v>
      </c>
      <c r="H25" s="17">
        <f t="shared" si="27"/>
        <v>1240</v>
      </c>
      <c r="I25" s="15">
        <f>'[3]08'!J27</f>
        <v>270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0</v>
      </c>
      <c r="N25" s="16">
        <f>'[3]08'!O27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25.56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25.56</v>
      </c>
      <c r="AE25" s="8">
        <f t="shared" si="11"/>
        <v>25.56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25.56</v>
      </c>
      <c r="AL25" s="8">
        <f t="shared" si="31"/>
        <v>218.88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218.88</v>
      </c>
      <c r="AT25" s="8">
        <v>25.56</v>
      </c>
      <c r="AU25" s="8">
        <v>25.56</v>
      </c>
      <c r="AW25" s="198">
        <v>25.56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25.56</v>
      </c>
      <c r="BD25" s="198">
        <v>25.56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25.56</v>
      </c>
      <c r="BL25" s="8">
        <f t="shared" si="21"/>
        <v>25.56</v>
      </c>
      <c r="BM25" s="8">
        <f t="shared" si="22"/>
        <v>25.56</v>
      </c>
      <c r="BN25" s="8">
        <f t="shared" si="23"/>
        <v>25.56</v>
      </c>
      <c r="BO25" s="8">
        <f t="shared" si="24"/>
        <v>25.56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110</v>
      </c>
      <c r="E26" s="16">
        <f>'[3]08'!E28</f>
        <v>0</v>
      </c>
      <c r="F26" s="16">
        <f>'[3]08'!F28</f>
        <v>810</v>
      </c>
      <c r="G26" s="16">
        <f>'[3]08'!G28</f>
        <v>0</v>
      </c>
      <c r="H26" s="17">
        <f t="shared" si="27"/>
        <v>1240</v>
      </c>
      <c r="I26" s="15">
        <f>'[3]08'!J28</f>
        <v>270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0</v>
      </c>
      <c r="N26" s="16">
        <f>'[3]08'!O28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25.56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25.56</v>
      </c>
      <c r="AE26" s="8">
        <f t="shared" si="11"/>
        <v>25.56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25.56</v>
      </c>
      <c r="AL26" s="8">
        <f t="shared" si="31"/>
        <v>218.88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218.88</v>
      </c>
      <c r="AT26" s="8">
        <v>25.56</v>
      </c>
      <c r="AU26" s="8">
        <v>25.56</v>
      </c>
      <c r="AW26" s="198">
        <v>25.56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25.56</v>
      </c>
      <c r="BD26" s="198">
        <v>25.56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25.56</v>
      </c>
      <c r="BL26" s="8">
        <f t="shared" si="21"/>
        <v>25.56</v>
      </c>
      <c r="BM26" s="8">
        <f t="shared" si="22"/>
        <v>25.56</v>
      </c>
      <c r="BN26" s="8">
        <f t="shared" si="23"/>
        <v>25.56</v>
      </c>
      <c r="BO26" s="8">
        <f t="shared" si="24"/>
        <v>25.56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110</v>
      </c>
      <c r="E27" s="16">
        <f>'[3]08'!E29</f>
        <v>0</v>
      </c>
      <c r="F27" s="16">
        <f>'[3]08'!F29</f>
        <v>810</v>
      </c>
      <c r="G27" s="16">
        <f>'[3]08'!G29</f>
        <v>0</v>
      </c>
      <c r="H27" s="17">
        <f t="shared" si="27"/>
        <v>1240</v>
      </c>
      <c r="I27" s="15">
        <f>'[3]08'!J29</f>
        <v>270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0</v>
      </c>
      <c r="N27" s="16">
        <f>'[3]08'!O29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18.32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18.32</v>
      </c>
      <c r="AE27" s="8">
        <f t="shared" si="11"/>
        <v>18.32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18.32</v>
      </c>
      <c r="AL27" s="8">
        <f t="shared" si="31"/>
        <v>233.36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233.36</v>
      </c>
      <c r="AT27" s="8">
        <v>18.32</v>
      </c>
      <c r="AU27" s="8">
        <v>18.32</v>
      </c>
      <c r="AW27" s="198">
        <v>18.32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18.32</v>
      </c>
      <c r="BD27" s="198">
        <v>18.32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18.32</v>
      </c>
      <c r="BL27" s="8">
        <f t="shared" si="21"/>
        <v>18.32</v>
      </c>
      <c r="BM27" s="8">
        <f t="shared" si="22"/>
        <v>18.32</v>
      </c>
      <c r="BN27" s="8">
        <f t="shared" si="23"/>
        <v>18.32</v>
      </c>
      <c r="BO27" s="8">
        <f t="shared" si="24"/>
        <v>18.32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110</v>
      </c>
      <c r="E28" s="16">
        <f>'[3]08'!E30</f>
        <v>0</v>
      </c>
      <c r="F28" s="16">
        <f>'[3]08'!F30</f>
        <v>810</v>
      </c>
      <c r="G28" s="16">
        <f>'[3]08'!G30</f>
        <v>0</v>
      </c>
      <c r="H28" s="17">
        <f t="shared" si="27"/>
        <v>1240</v>
      </c>
      <c r="I28" s="15">
        <f>'[3]08'!J30</f>
        <v>270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0</v>
      </c>
      <c r="N28" s="16">
        <f>'[3]08'!O30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8.52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8.52</v>
      </c>
      <c r="AE28" s="8">
        <f t="shared" si="11"/>
        <v>8.52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8.52</v>
      </c>
      <c r="AL28" s="8">
        <f t="shared" si="31"/>
        <v>252.96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252.96</v>
      </c>
      <c r="AT28" s="8">
        <v>8.52</v>
      </c>
      <c r="AU28" s="8">
        <v>8.52</v>
      </c>
      <c r="AW28" s="198">
        <v>8.52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8.52</v>
      </c>
      <c r="BD28" s="198">
        <v>8.52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8.52</v>
      </c>
      <c r="BL28" s="8">
        <f t="shared" si="21"/>
        <v>8.52</v>
      </c>
      <c r="BM28" s="8">
        <f t="shared" si="22"/>
        <v>8.52</v>
      </c>
      <c r="BN28" s="8">
        <f t="shared" si="23"/>
        <v>8.52</v>
      </c>
      <c r="BO28" s="8">
        <f t="shared" si="24"/>
        <v>8.52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110</v>
      </c>
      <c r="E29" s="16">
        <f>'[3]08'!E31</f>
        <v>0</v>
      </c>
      <c r="F29" s="16">
        <f>'[3]08'!F31</f>
        <v>810</v>
      </c>
      <c r="G29" s="16">
        <f>'[3]08'!G31</f>
        <v>0</v>
      </c>
      <c r="H29" s="17">
        <f t="shared" si="27"/>
        <v>1240</v>
      </c>
      <c r="I29" s="15">
        <f>'[3]08'!J31</f>
        <v>270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0</v>
      </c>
      <c r="N29" s="16">
        <f>'[3]08'!O31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8.52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8.52</v>
      </c>
      <c r="AE29" s="8">
        <f t="shared" si="11"/>
        <v>8.52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8.52</v>
      </c>
      <c r="AL29" s="8">
        <f t="shared" si="31"/>
        <v>252.96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252.96</v>
      </c>
      <c r="AT29" s="8">
        <v>8.52</v>
      </c>
      <c r="AU29" s="8">
        <v>8.52</v>
      </c>
      <c r="AW29" s="198">
        <v>8.52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8.52</v>
      </c>
      <c r="BD29" s="198">
        <v>8.52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8.52</v>
      </c>
      <c r="BL29" s="8">
        <f t="shared" si="21"/>
        <v>8.52</v>
      </c>
      <c r="BM29" s="8">
        <f t="shared" si="22"/>
        <v>8.52</v>
      </c>
      <c r="BN29" s="8">
        <f t="shared" si="23"/>
        <v>8.52</v>
      </c>
      <c r="BO29" s="8">
        <f t="shared" si="24"/>
        <v>8.52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110</v>
      </c>
      <c r="E30" s="16">
        <f>'[3]08'!E32</f>
        <v>0</v>
      </c>
      <c r="F30" s="16">
        <f>'[3]08'!F32</f>
        <v>810</v>
      </c>
      <c r="G30" s="16">
        <f>'[3]08'!G32</f>
        <v>0</v>
      </c>
      <c r="H30" s="17">
        <f t="shared" si="27"/>
        <v>1240</v>
      </c>
      <c r="I30" s="15">
        <f>'[3]08'!J32</f>
        <v>270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0</v>
      </c>
      <c r="N30" s="16">
        <f>'[3]08'!O32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18.32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18.32</v>
      </c>
      <c r="AE30" s="8">
        <f t="shared" si="11"/>
        <v>18.32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18.32</v>
      </c>
      <c r="AL30" s="8">
        <f t="shared" si="31"/>
        <v>233.36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233.36</v>
      </c>
      <c r="AT30" s="8">
        <v>18.32</v>
      </c>
      <c r="AU30" s="8">
        <v>18.32</v>
      </c>
      <c r="AW30" s="198">
        <v>18.32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18.32</v>
      </c>
      <c r="BD30" s="198">
        <v>18.32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18.32</v>
      </c>
      <c r="BL30" s="8">
        <f t="shared" si="21"/>
        <v>18.32</v>
      </c>
      <c r="BM30" s="8">
        <f t="shared" si="22"/>
        <v>18.32</v>
      </c>
      <c r="BN30" s="8">
        <f t="shared" si="23"/>
        <v>18.32</v>
      </c>
      <c r="BO30" s="8">
        <f t="shared" si="24"/>
        <v>18.32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110</v>
      </c>
      <c r="E31" s="16">
        <f>'[3]08'!E33</f>
        <v>0</v>
      </c>
      <c r="F31" s="16">
        <f>'[3]08'!F33</f>
        <v>810</v>
      </c>
      <c r="G31" s="16">
        <f>'[3]08'!G33</f>
        <v>0</v>
      </c>
      <c r="H31" s="17">
        <f t="shared" si="27"/>
        <v>1240</v>
      </c>
      <c r="I31" s="15">
        <f>'[3]08'!J33</f>
        <v>284.95999999999998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0</v>
      </c>
      <c r="N31" s="16">
        <f>'[3]08'!O33</f>
        <v>0</v>
      </c>
      <c r="O31" s="17">
        <f t="shared" si="28"/>
        <v>284.95999999999998</v>
      </c>
      <c r="P31" s="18">
        <f>frq!C31</f>
        <v>1</v>
      </c>
      <c r="Q31" s="15">
        <f t="shared" si="29"/>
        <v>284.95999999999998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284.95999999999998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252.95999999999998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252.95999999999998</v>
      </c>
      <c r="AT31" s="8">
        <v>32</v>
      </c>
      <c r="AU31" s="8">
        <v>0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0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110</v>
      </c>
      <c r="E32" s="16">
        <f>'[3]08'!E34</f>
        <v>0</v>
      </c>
      <c r="F32" s="16">
        <f>'[3]08'!F34</f>
        <v>810</v>
      </c>
      <c r="G32" s="16">
        <f>'[3]08'!G34</f>
        <v>0</v>
      </c>
      <c r="H32" s="17">
        <f t="shared" si="27"/>
        <v>1240</v>
      </c>
      <c r="I32" s="15">
        <f>'[3]08'!J34</f>
        <v>284.95999999999998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0</v>
      </c>
      <c r="N32" s="16">
        <f>'[3]08'!O34</f>
        <v>0</v>
      </c>
      <c r="O32" s="17">
        <f t="shared" si="28"/>
        <v>284.95999999999998</v>
      </c>
      <c r="P32" s="18">
        <f>frq!C32</f>
        <v>1</v>
      </c>
      <c r="Q32" s="15">
        <f t="shared" si="29"/>
        <v>284.95999999999998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284.95999999999998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252.95999999999998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252.95999999999998</v>
      </c>
      <c r="AT32" s="8">
        <v>32</v>
      </c>
      <c r="AU32" s="8">
        <v>0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0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110</v>
      </c>
      <c r="E33" s="16">
        <f>'[3]08'!E35</f>
        <v>0</v>
      </c>
      <c r="F33" s="16">
        <f>'[3]08'!F35</f>
        <v>810</v>
      </c>
      <c r="G33" s="16">
        <f>'[3]08'!G35</f>
        <v>0</v>
      </c>
      <c r="H33" s="17">
        <f t="shared" si="27"/>
        <v>1240</v>
      </c>
      <c r="I33" s="15">
        <f>'[3]08'!J35</f>
        <v>284.95999999999998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0</v>
      </c>
      <c r="N33" s="16">
        <f>'[3]08'!O35</f>
        <v>0</v>
      </c>
      <c r="O33" s="17">
        <f t="shared" si="28"/>
        <v>284.95999999999998</v>
      </c>
      <c r="P33" s="18">
        <f>frq!C33</f>
        <v>1</v>
      </c>
      <c r="Q33" s="15">
        <f t="shared" si="29"/>
        <v>284.95999999999998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284.95999999999998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252.95999999999998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252.95999999999998</v>
      </c>
      <c r="AT33" s="8">
        <v>32</v>
      </c>
      <c r="AU33" s="8">
        <v>0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0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110</v>
      </c>
      <c r="E34" s="16">
        <f>'[3]08'!E36</f>
        <v>0</v>
      </c>
      <c r="F34" s="16">
        <f>'[3]08'!F36</f>
        <v>810</v>
      </c>
      <c r="G34" s="16">
        <f>'[3]08'!G36</f>
        <v>0</v>
      </c>
      <c r="H34" s="17">
        <f t="shared" si="27"/>
        <v>1240</v>
      </c>
      <c r="I34" s="15">
        <f>'[3]08'!J36</f>
        <v>284.95999999999998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0</v>
      </c>
      <c r="N34" s="16">
        <f>'[3]08'!O36</f>
        <v>0</v>
      </c>
      <c r="O34" s="17">
        <f t="shared" si="28"/>
        <v>284.95999999999998</v>
      </c>
      <c r="P34" s="18">
        <f>frq!C34</f>
        <v>1</v>
      </c>
      <c r="Q34" s="15">
        <f t="shared" si="29"/>
        <v>284.95999999999998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284.95999999999998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252.95999999999998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252.95999999999998</v>
      </c>
      <c r="AT34" s="8">
        <v>32</v>
      </c>
      <c r="AU34" s="8">
        <v>0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0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110</v>
      </c>
      <c r="E35" s="16">
        <f>'[3]08'!E37</f>
        <v>0</v>
      </c>
      <c r="F35" s="16">
        <f>'[3]08'!F37</f>
        <v>830</v>
      </c>
      <c r="G35" s="16">
        <f>'[3]08'!G37</f>
        <v>0</v>
      </c>
      <c r="H35" s="17">
        <f t="shared" si="27"/>
        <v>1260</v>
      </c>
      <c r="I35" s="15">
        <f>'[3]08'!J37</f>
        <v>304.49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0</v>
      </c>
      <c r="N35" s="16">
        <f>'[3]08'!O37</f>
        <v>0</v>
      </c>
      <c r="O35" s="17">
        <f t="shared" si="28"/>
        <v>304.49</v>
      </c>
      <c r="P35" s="18">
        <f>frq!C35</f>
        <v>1</v>
      </c>
      <c r="Q35" s="15">
        <f t="shared" si="29"/>
        <v>304.49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304.49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</v>
      </c>
      <c r="AL35" s="8">
        <f t="shared" si="31"/>
        <v>272.49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272.49</v>
      </c>
      <c r="AT35" s="8">
        <v>32</v>
      </c>
      <c r="AU35" s="8">
        <v>0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0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0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110</v>
      </c>
      <c r="E36" s="16">
        <f>'[3]08'!E38</f>
        <v>0</v>
      </c>
      <c r="F36" s="16">
        <f>'[3]08'!F38</f>
        <v>830</v>
      </c>
      <c r="G36" s="16">
        <f>'[3]08'!G38</f>
        <v>0</v>
      </c>
      <c r="H36" s="17">
        <f t="shared" si="27"/>
        <v>1260</v>
      </c>
      <c r="I36" s="15">
        <f>'[3]08'!J38</f>
        <v>279.95999999999998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0</v>
      </c>
      <c r="N36" s="16">
        <f>'[3]08'!O38</f>
        <v>0</v>
      </c>
      <c r="O36" s="17">
        <f t="shared" si="28"/>
        <v>279.95999999999998</v>
      </c>
      <c r="P36" s="18">
        <f>frq!C36</f>
        <v>1</v>
      </c>
      <c r="Q36" s="15">
        <f t="shared" si="29"/>
        <v>279.95999999999998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279.95999999999998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</v>
      </c>
      <c r="AL36" s="8">
        <f t="shared" si="31"/>
        <v>247.95999999999998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247.95999999999998</v>
      </c>
      <c r="AT36" s="8">
        <v>32</v>
      </c>
      <c r="AU36" s="8">
        <v>0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0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0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110</v>
      </c>
      <c r="E37" s="16">
        <f>'[3]08'!E39</f>
        <v>0</v>
      </c>
      <c r="F37" s="16">
        <f>'[3]08'!F39</f>
        <v>830</v>
      </c>
      <c r="G37" s="16">
        <f>'[3]08'!G39</f>
        <v>0</v>
      </c>
      <c r="H37" s="17">
        <f t="shared" si="27"/>
        <v>1260</v>
      </c>
      <c r="I37" s="15">
        <f>'[3]08'!J39</f>
        <v>270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0</v>
      </c>
      <c r="N37" s="16">
        <f>'[3]08'!O39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11.02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11.02</v>
      </c>
      <c r="AE37" s="8">
        <f t="shared" si="11"/>
        <v>11.02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11.02</v>
      </c>
      <c r="AL37" s="8">
        <f t="shared" si="31"/>
        <v>247.96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247.96</v>
      </c>
      <c r="AT37" s="8">
        <v>32</v>
      </c>
      <c r="AU37" s="8">
        <v>0</v>
      </c>
      <c r="AW37" s="198">
        <v>11.02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11.02</v>
      </c>
      <c r="BD37" s="198">
        <v>11.02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11.02</v>
      </c>
      <c r="BL37" s="8">
        <f t="shared" si="21"/>
        <v>32</v>
      </c>
      <c r="BM37" s="8">
        <f t="shared" si="22"/>
        <v>0</v>
      </c>
      <c r="BN37" s="8">
        <f t="shared" si="23"/>
        <v>11.02</v>
      </c>
      <c r="BO37" s="8">
        <f t="shared" si="24"/>
        <v>11.02</v>
      </c>
      <c r="BP37" s="182">
        <f t="shared" si="25"/>
        <v>20.98</v>
      </c>
      <c r="BQ37" s="182">
        <f t="shared" si="26"/>
        <v>-11.02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110</v>
      </c>
      <c r="E38" s="16">
        <f>'[3]08'!E40</f>
        <v>0</v>
      </c>
      <c r="F38" s="16">
        <f>'[3]08'!F40</f>
        <v>830</v>
      </c>
      <c r="G38" s="16">
        <f>'[3]08'!G40</f>
        <v>0</v>
      </c>
      <c r="H38" s="17">
        <f t="shared" si="27"/>
        <v>1260</v>
      </c>
      <c r="I38" s="15">
        <f>'[3]08'!J40</f>
        <v>270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0</v>
      </c>
      <c r="N38" s="16">
        <f>'[3]08'!O40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11.02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11.02</v>
      </c>
      <c r="AE38" s="8">
        <f t="shared" si="11"/>
        <v>11.02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11.02</v>
      </c>
      <c r="AL38" s="8">
        <f t="shared" si="31"/>
        <v>247.96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247.96</v>
      </c>
      <c r="AT38" s="8">
        <v>32</v>
      </c>
      <c r="AU38" s="8">
        <v>0</v>
      </c>
      <c r="AW38" s="198">
        <v>11.02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11.02</v>
      </c>
      <c r="BD38" s="198">
        <v>11.02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11.02</v>
      </c>
      <c r="BL38" s="8">
        <f t="shared" si="21"/>
        <v>32</v>
      </c>
      <c r="BM38" s="8">
        <f t="shared" si="22"/>
        <v>0</v>
      </c>
      <c r="BN38" s="8">
        <f t="shared" si="23"/>
        <v>11.02</v>
      </c>
      <c r="BO38" s="8">
        <f t="shared" si="24"/>
        <v>11.02</v>
      </c>
      <c r="BP38" s="182">
        <f t="shared" si="25"/>
        <v>20.98</v>
      </c>
      <c r="BQ38" s="182">
        <f t="shared" si="26"/>
        <v>-11.02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110</v>
      </c>
      <c r="E39" s="16">
        <f>'[3]08'!E41</f>
        <v>0</v>
      </c>
      <c r="F39" s="16">
        <f>'[3]08'!F41</f>
        <v>830</v>
      </c>
      <c r="G39" s="16">
        <f>'[3]08'!G41</f>
        <v>0</v>
      </c>
      <c r="H39" s="17">
        <f t="shared" si="27"/>
        <v>1260</v>
      </c>
      <c r="I39" s="15">
        <f>'[3]08'!J41</f>
        <v>279.95999999999998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0</v>
      </c>
      <c r="N39" s="16">
        <f>'[3]08'!O41</f>
        <v>0</v>
      </c>
      <c r="O39" s="17">
        <f t="shared" si="28"/>
        <v>279.95999999999998</v>
      </c>
      <c r="P39" s="18">
        <f>frq!C39</f>
        <v>1</v>
      </c>
      <c r="Q39" s="15">
        <f t="shared" si="29"/>
        <v>279.95999999999998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279.95999999999998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</v>
      </c>
      <c r="AL39" s="8">
        <f t="shared" si="31"/>
        <v>247.95999999999998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247.95999999999998</v>
      </c>
      <c r="AT39" s="8">
        <v>32</v>
      </c>
      <c r="AU39" s="8">
        <v>0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0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0</v>
      </c>
      <c r="BL39" s="8">
        <f t="shared" si="21"/>
        <v>32</v>
      </c>
      <c r="BM39" s="8">
        <f t="shared" si="22"/>
        <v>0</v>
      </c>
      <c r="BN39" s="8">
        <f t="shared" si="23"/>
        <v>32</v>
      </c>
      <c r="BO39" s="8">
        <f t="shared" si="24"/>
        <v>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110</v>
      </c>
      <c r="E40" s="16">
        <f>'[3]08'!E42</f>
        <v>0</v>
      </c>
      <c r="F40" s="16">
        <f>'[3]08'!F42</f>
        <v>830</v>
      </c>
      <c r="G40" s="16">
        <f>'[3]08'!G42</f>
        <v>0</v>
      </c>
      <c r="H40" s="17">
        <f t="shared" si="27"/>
        <v>1260</v>
      </c>
      <c r="I40" s="15">
        <f>'[3]08'!J42</f>
        <v>279.95999999999998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0</v>
      </c>
      <c r="N40" s="16">
        <f>'[3]08'!O42</f>
        <v>0</v>
      </c>
      <c r="O40" s="17">
        <f t="shared" si="28"/>
        <v>279.95999999999998</v>
      </c>
      <c r="P40" s="18">
        <f>frq!C40</f>
        <v>1</v>
      </c>
      <c r="Q40" s="15">
        <f t="shared" si="29"/>
        <v>279.95999999999998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279.95999999999998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</v>
      </c>
      <c r="AL40" s="8">
        <f t="shared" si="31"/>
        <v>247.95999999999998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247.95999999999998</v>
      </c>
      <c r="AT40" s="8">
        <v>32</v>
      </c>
      <c r="AU40" s="8">
        <v>0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0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0</v>
      </c>
      <c r="BL40" s="8">
        <f t="shared" si="21"/>
        <v>32</v>
      </c>
      <c r="BM40" s="8">
        <f t="shared" si="22"/>
        <v>0</v>
      </c>
      <c r="BN40" s="8">
        <f t="shared" si="23"/>
        <v>32</v>
      </c>
      <c r="BO40" s="8">
        <f t="shared" si="24"/>
        <v>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110</v>
      </c>
      <c r="E41" s="16">
        <f>'[3]08'!E43</f>
        <v>0</v>
      </c>
      <c r="F41" s="16">
        <f>'[3]08'!F43</f>
        <v>830</v>
      </c>
      <c r="G41" s="16">
        <f>'[3]08'!G43</f>
        <v>0</v>
      </c>
      <c r="H41" s="17">
        <f t="shared" si="27"/>
        <v>1260</v>
      </c>
      <c r="I41" s="15">
        <f>'[3]08'!J43</f>
        <v>270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0</v>
      </c>
      <c r="N41" s="16">
        <f>'[3]08'!O43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11.02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11.02</v>
      </c>
      <c r="AE41" s="8">
        <f t="shared" si="11"/>
        <v>11.02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11.02</v>
      </c>
      <c r="AL41" s="8">
        <f t="shared" si="31"/>
        <v>247.96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247.96</v>
      </c>
      <c r="AT41" s="8">
        <v>11.02</v>
      </c>
      <c r="AU41" s="8">
        <v>11.02</v>
      </c>
      <c r="AW41" s="198">
        <v>11.02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11.02</v>
      </c>
      <c r="BD41" s="198">
        <v>11.02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11.02</v>
      </c>
      <c r="BL41" s="8">
        <f t="shared" si="21"/>
        <v>11.02</v>
      </c>
      <c r="BM41" s="8">
        <f t="shared" si="22"/>
        <v>11.02</v>
      </c>
      <c r="BN41" s="8">
        <f t="shared" si="23"/>
        <v>11.02</v>
      </c>
      <c r="BO41" s="8">
        <f t="shared" si="24"/>
        <v>11.02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110</v>
      </c>
      <c r="E42" s="16">
        <f>'[3]08'!E44</f>
        <v>0</v>
      </c>
      <c r="F42" s="16">
        <f>'[3]08'!F44</f>
        <v>830</v>
      </c>
      <c r="G42" s="16">
        <f>'[3]08'!G44</f>
        <v>0</v>
      </c>
      <c r="H42" s="17">
        <f t="shared" si="27"/>
        <v>1260</v>
      </c>
      <c r="I42" s="15">
        <f>'[3]08'!J44</f>
        <v>270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0</v>
      </c>
      <c r="N42" s="16">
        <f>'[3]08'!O44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11.02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11.02</v>
      </c>
      <c r="AE42" s="8">
        <f t="shared" si="11"/>
        <v>11.02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11.02</v>
      </c>
      <c r="AL42" s="8">
        <f t="shared" si="31"/>
        <v>247.96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247.96</v>
      </c>
      <c r="AT42" s="8">
        <v>11.02</v>
      </c>
      <c r="AU42" s="8">
        <v>11.02</v>
      </c>
      <c r="AW42" s="198">
        <v>11.02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11.02</v>
      </c>
      <c r="BD42" s="198">
        <v>11.02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11.02</v>
      </c>
      <c r="BL42" s="8">
        <f t="shared" si="21"/>
        <v>11.02</v>
      </c>
      <c r="BM42" s="8">
        <f t="shared" si="22"/>
        <v>11.02</v>
      </c>
      <c r="BN42" s="8">
        <f t="shared" si="23"/>
        <v>11.02</v>
      </c>
      <c r="BO42" s="8">
        <f t="shared" si="24"/>
        <v>11.02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110</v>
      </c>
      <c r="E43" s="16">
        <f>'[3]08'!E45</f>
        <v>0</v>
      </c>
      <c r="F43" s="16">
        <f>'[3]08'!F45</f>
        <v>830</v>
      </c>
      <c r="G43" s="16">
        <f>'[3]08'!G45</f>
        <v>0</v>
      </c>
      <c r="H43" s="17">
        <f t="shared" si="27"/>
        <v>1260</v>
      </c>
      <c r="I43" s="15">
        <f>'[3]08'!J45</f>
        <v>270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0</v>
      </c>
      <c r="N43" s="16">
        <f>'[3]08'!O45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11.02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11.02</v>
      </c>
      <c r="AE43" s="8">
        <f t="shared" si="11"/>
        <v>11.02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11.02</v>
      </c>
      <c r="AL43" s="8">
        <f t="shared" si="31"/>
        <v>247.96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247.96</v>
      </c>
      <c r="AT43" s="8">
        <v>11.02</v>
      </c>
      <c r="AU43" s="8">
        <v>11.02</v>
      </c>
      <c r="AW43" s="198">
        <v>11.02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11.02</v>
      </c>
      <c r="BD43" s="198">
        <v>11.02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11.02</v>
      </c>
      <c r="BL43" s="8">
        <f t="shared" si="21"/>
        <v>11.02</v>
      </c>
      <c r="BM43" s="8">
        <f t="shared" si="22"/>
        <v>11.02</v>
      </c>
      <c r="BN43" s="8">
        <f t="shared" si="23"/>
        <v>11.02</v>
      </c>
      <c r="BO43" s="8">
        <f t="shared" si="24"/>
        <v>11.02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110</v>
      </c>
      <c r="E44" s="16">
        <f>'[3]08'!E46</f>
        <v>0</v>
      </c>
      <c r="F44" s="16">
        <f>'[3]08'!F46</f>
        <v>830</v>
      </c>
      <c r="G44" s="16">
        <f>'[3]08'!G46</f>
        <v>0</v>
      </c>
      <c r="H44" s="17">
        <f t="shared" si="27"/>
        <v>1260</v>
      </c>
      <c r="I44" s="15">
        <f>'[3]08'!J46</f>
        <v>270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0</v>
      </c>
      <c r="N44" s="16">
        <f>'[3]08'!O46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11.02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11.02</v>
      </c>
      <c r="AE44" s="8">
        <f t="shared" si="11"/>
        <v>11.02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11.02</v>
      </c>
      <c r="AL44" s="8">
        <f t="shared" si="31"/>
        <v>247.96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247.96</v>
      </c>
      <c r="AT44" s="8">
        <v>11.02</v>
      </c>
      <c r="AU44" s="8">
        <v>11.02</v>
      </c>
      <c r="AW44" s="198">
        <v>11.02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11.02</v>
      </c>
      <c r="BD44" s="198">
        <v>11.02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11.02</v>
      </c>
      <c r="BL44" s="8">
        <f t="shared" si="21"/>
        <v>11.02</v>
      </c>
      <c r="BM44" s="8">
        <f t="shared" si="22"/>
        <v>11.02</v>
      </c>
      <c r="BN44" s="8">
        <f t="shared" si="23"/>
        <v>11.02</v>
      </c>
      <c r="BO44" s="8">
        <f t="shared" si="24"/>
        <v>11.02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110</v>
      </c>
      <c r="E45" s="16">
        <f>'[3]08'!E47</f>
        <v>0</v>
      </c>
      <c r="F45" s="16">
        <f>'[3]08'!F47</f>
        <v>830</v>
      </c>
      <c r="G45" s="16">
        <f>'[3]08'!G47</f>
        <v>0</v>
      </c>
      <c r="H45" s="17">
        <f t="shared" si="27"/>
        <v>1260</v>
      </c>
      <c r="I45" s="15">
        <f>'[3]08'!J47</f>
        <v>270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0</v>
      </c>
      <c r="N45" s="16">
        <f>'[3]08'!O47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11.02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11.02</v>
      </c>
      <c r="AE45" s="8">
        <f t="shared" si="11"/>
        <v>11.02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11.02</v>
      </c>
      <c r="AL45" s="8">
        <f t="shared" si="31"/>
        <v>247.96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247.96</v>
      </c>
      <c r="AT45" s="8">
        <v>11.02</v>
      </c>
      <c r="AU45" s="8">
        <v>11.02</v>
      </c>
      <c r="AW45" s="198">
        <v>11.02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11.02</v>
      </c>
      <c r="BD45" s="198">
        <v>11.02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11.02</v>
      </c>
      <c r="BL45" s="8">
        <f t="shared" si="21"/>
        <v>11.02</v>
      </c>
      <c r="BM45" s="8">
        <f t="shared" si="22"/>
        <v>11.02</v>
      </c>
      <c r="BN45" s="8">
        <f t="shared" si="23"/>
        <v>11.02</v>
      </c>
      <c r="BO45" s="8">
        <f t="shared" si="24"/>
        <v>11.02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110</v>
      </c>
      <c r="E46" s="16">
        <f>'[3]08'!E48</f>
        <v>0</v>
      </c>
      <c r="F46" s="16">
        <f>'[3]08'!F48</f>
        <v>830</v>
      </c>
      <c r="G46" s="16">
        <f>'[3]08'!G48</f>
        <v>0</v>
      </c>
      <c r="H46" s="17">
        <f t="shared" si="27"/>
        <v>1260</v>
      </c>
      <c r="I46" s="15">
        <f>'[3]08'!J48</f>
        <v>270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0</v>
      </c>
      <c r="N46" s="16">
        <f>'[3]08'!O48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11.02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11.02</v>
      </c>
      <c r="AE46" s="8">
        <f t="shared" si="11"/>
        <v>11.02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11.02</v>
      </c>
      <c r="AL46" s="8">
        <f t="shared" si="31"/>
        <v>247.96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247.96</v>
      </c>
      <c r="AT46" s="8">
        <v>11.02</v>
      </c>
      <c r="AU46" s="8">
        <v>11.02</v>
      </c>
      <c r="AW46" s="198">
        <v>11.02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11.02</v>
      </c>
      <c r="BD46" s="198">
        <v>11.02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11.02</v>
      </c>
      <c r="BL46" s="8">
        <f t="shared" si="21"/>
        <v>11.02</v>
      </c>
      <c r="BM46" s="8">
        <f t="shared" si="22"/>
        <v>11.02</v>
      </c>
      <c r="BN46" s="8">
        <f t="shared" si="23"/>
        <v>11.02</v>
      </c>
      <c r="BO46" s="8">
        <f t="shared" si="24"/>
        <v>11.02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110</v>
      </c>
      <c r="E47" s="16">
        <f>'[3]08'!E49</f>
        <v>0</v>
      </c>
      <c r="F47" s="16">
        <f>'[3]08'!F49</f>
        <v>830</v>
      </c>
      <c r="G47" s="16">
        <f>'[3]08'!G49</f>
        <v>0</v>
      </c>
      <c r="H47" s="17">
        <f t="shared" si="27"/>
        <v>1260</v>
      </c>
      <c r="I47" s="15">
        <f>'[3]08'!J49</f>
        <v>270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0</v>
      </c>
      <c r="N47" s="16">
        <f>'[3]08'!O49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8.52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8.52</v>
      </c>
      <c r="AE47" s="8">
        <f t="shared" si="11"/>
        <v>8.52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8.52</v>
      </c>
      <c r="AL47" s="8">
        <f t="shared" si="31"/>
        <v>252.96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252.96</v>
      </c>
      <c r="AT47" s="8">
        <v>8.52</v>
      </c>
      <c r="AU47" s="8">
        <v>8.52</v>
      </c>
      <c r="AW47" s="198">
        <v>8.52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8.52</v>
      </c>
      <c r="BD47" s="198">
        <v>8.52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8.52</v>
      </c>
      <c r="BL47" s="8">
        <f t="shared" si="21"/>
        <v>8.52</v>
      </c>
      <c r="BM47" s="8">
        <f t="shared" si="22"/>
        <v>8.52</v>
      </c>
      <c r="BN47" s="8">
        <f t="shared" si="23"/>
        <v>8.52</v>
      </c>
      <c r="BO47" s="8">
        <f t="shared" si="24"/>
        <v>8.52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110</v>
      </c>
      <c r="E48" s="16">
        <f>'[3]08'!E50</f>
        <v>0</v>
      </c>
      <c r="F48" s="16">
        <f>'[3]08'!F50</f>
        <v>830</v>
      </c>
      <c r="G48" s="16">
        <f>'[3]08'!G50</f>
        <v>0</v>
      </c>
      <c r="H48" s="17">
        <f t="shared" si="27"/>
        <v>1260</v>
      </c>
      <c r="I48" s="15">
        <f>'[3]08'!J50</f>
        <v>270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0</v>
      </c>
      <c r="N48" s="16">
        <f>'[3]08'!O50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8.52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8.52</v>
      </c>
      <c r="AE48" s="8">
        <f t="shared" si="11"/>
        <v>8.52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8.52</v>
      </c>
      <c r="AL48" s="8">
        <f t="shared" si="31"/>
        <v>252.96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252.96</v>
      </c>
      <c r="AT48" s="8">
        <v>8.52</v>
      </c>
      <c r="AU48" s="8">
        <v>8.52</v>
      </c>
      <c r="AW48" s="198">
        <v>8.52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8.52</v>
      </c>
      <c r="BD48" s="198">
        <v>8.52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8.52</v>
      </c>
      <c r="BL48" s="8">
        <f t="shared" si="21"/>
        <v>8.52</v>
      </c>
      <c r="BM48" s="8">
        <f t="shared" si="22"/>
        <v>8.52</v>
      </c>
      <c r="BN48" s="8">
        <f t="shared" si="23"/>
        <v>8.52</v>
      </c>
      <c r="BO48" s="8">
        <f t="shared" si="24"/>
        <v>8.52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110</v>
      </c>
      <c r="E49" s="16">
        <f>'[3]08'!E51</f>
        <v>0</v>
      </c>
      <c r="F49" s="16">
        <f>'[3]08'!F51</f>
        <v>830</v>
      </c>
      <c r="G49" s="16">
        <f>'[3]08'!G51</f>
        <v>0</v>
      </c>
      <c r="H49" s="17">
        <f t="shared" si="27"/>
        <v>1260</v>
      </c>
      <c r="I49" s="15">
        <f>'[3]08'!J51</f>
        <v>270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0</v>
      </c>
      <c r="N49" s="16">
        <f>'[3]08'!O51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11.02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11.02</v>
      </c>
      <c r="AE49" s="8">
        <f t="shared" si="11"/>
        <v>11.02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11.02</v>
      </c>
      <c r="AL49" s="8">
        <f t="shared" si="31"/>
        <v>247.96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247.96</v>
      </c>
      <c r="AT49" s="8">
        <v>11.02</v>
      </c>
      <c r="AU49" s="8">
        <v>11.02</v>
      </c>
      <c r="AW49" s="198">
        <v>11.02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11.02</v>
      </c>
      <c r="BD49" s="198">
        <v>11.02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11.02</v>
      </c>
      <c r="BL49" s="8">
        <f t="shared" si="21"/>
        <v>11.02</v>
      </c>
      <c r="BM49" s="8">
        <f t="shared" si="22"/>
        <v>11.02</v>
      </c>
      <c r="BN49" s="8">
        <f t="shared" si="23"/>
        <v>11.02</v>
      </c>
      <c r="BO49" s="8">
        <f t="shared" si="24"/>
        <v>11.02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110</v>
      </c>
      <c r="E50" s="16">
        <f>'[3]08'!E52</f>
        <v>0</v>
      </c>
      <c r="F50" s="16">
        <f>'[3]08'!F52</f>
        <v>830</v>
      </c>
      <c r="G50" s="16">
        <f>'[3]08'!G52</f>
        <v>0</v>
      </c>
      <c r="H50" s="17">
        <f t="shared" si="27"/>
        <v>1260</v>
      </c>
      <c r="I50" s="15">
        <f>'[3]08'!J52</f>
        <v>270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0</v>
      </c>
      <c r="N50" s="16">
        <f>'[3]08'!O52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8.52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8.52</v>
      </c>
      <c r="AE50" s="8">
        <f t="shared" si="11"/>
        <v>8.52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8.52</v>
      </c>
      <c r="AL50" s="8">
        <f t="shared" si="31"/>
        <v>252.96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252.96</v>
      </c>
      <c r="AT50" s="8">
        <v>8.52</v>
      </c>
      <c r="AU50" s="8">
        <v>8.52</v>
      </c>
      <c r="AW50" s="198">
        <v>8.52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8.52</v>
      </c>
      <c r="BD50" s="198">
        <v>8.52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8.52</v>
      </c>
      <c r="BL50" s="8">
        <f t="shared" si="21"/>
        <v>8.52</v>
      </c>
      <c r="BM50" s="8">
        <f t="shared" si="22"/>
        <v>8.52</v>
      </c>
      <c r="BN50" s="8">
        <f t="shared" si="23"/>
        <v>8.52</v>
      </c>
      <c r="BO50" s="8">
        <f t="shared" si="24"/>
        <v>8.52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110</v>
      </c>
      <c r="E51" s="16">
        <f>'[3]08'!E53</f>
        <v>0</v>
      </c>
      <c r="F51" s="16">
        <f>'[3]08'!F53</f>
        <v>830</v>
      </c>
      <c r="G51" s="16">
        <f>'[3]08'!G53</f>
        <v>0</v>
      </c>
      <c r="H51" s="17">
        <f t="shared" si="27"/>
        <v>1260</v>
      </c>
      <c r="I51" s="15">
        <f>'[3]08'!J53</f>
        <v>270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0</v>
      </c>
      <c r="N51" s="16">
        <f>'[3]08'!O53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4.6399999999999997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4.6399999999999997</v>
      </c>
      <c r="AL51" s="8">
        <f t="shared" si="31"/>
        <v>233.36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233.36</v>
      </c>
      <c r="AT51" s="8">
        <v>32</v>
      </c>
      <c r="AU51" s="8">
        <v>4.6399999999999997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4.6399999999999997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4.6399999999999997</v>
      </c>
      <c r="BL51" s="8">
        <f t="shared" si="21"/>
        <v>32</v>
      </c>
      <c r="BM51" s="8">
        <f t="shared" si="22"/>
        <v>4.6399999999999997</v>
      </c>
      <c r="BN51" s="8">
        <f t="shared" si="23"/>
        <v>32</v>
      </c>
      <c r="BO51" s="8">
        <f t="shared" si="24"/>
        <v>4.6399999999999997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110</v>
      </c>
      <c r="E52" s="16">
        <f>'[3]08'!E54</f>
        <v>0</v>
      </c>
      <c r="F52" s="16">
        <f>'[3]08'!F54</f>
        <v>830</v>
      </c>
      <c r="G52" s="16">
        <f>'[3]08'!G54</f>
        <v>0</v>
      </c>
      <c r="H52" s="17">
        <f t="shared" si="27"/>
        <v>1260</v>
      </c>
      <c r="I52" s="15">
        <f>'[3]08'!J54</f>
        <v>284.95999999999998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0</v>
      </c>
      <c r="N52" s="16">
        <f>'[3]08'!O54</f>
        <v>0</v>
      </c>
      <c r="O52" s="17">
        <f t="shared" si="28"/>
        <v>284.95999999999998</v>
      </c>
      <c r="P52" s="18">
        <f>frq!C52</f>
        <v>1</v>
      </c>
      <c r="Q52" s="15">
        <f t="shared" si="29"/>
        <v>284.95999999999998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284.95999999999998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</v>
      </c>
      <c r="AL52" s="8">
        <f t="shared" si="31"/>
        <v>252.95999999999998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252.95999999999998</v>
      </c>
      <c r="AT52" s="8">
        <v>32</v>
      </c>
      <c r="AU52" s="8">
        <v>0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0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0</v>
      </c>
      <c r="BL52" s="8">
        <f t="shared" si="21"/>
        <v>32</v>
      </c>
      <c r="BM52" s="8">
        <f t="shared" si="22"/>
        <v>0</v>
      </c>
      <c r="BN52" s="8">
        <f t="shared" si="23"/>
        <v>32</v>
      </c>
      <c r="BO52" s="8">
        <f t="shared" si="24"/>
        <v>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110</v>
      </c>
      <c r="E53" s="16">
        <f>'[3]08'!E55</f>
        <v>0</v>
      </c>
      <c r="F53" s="16">
        <f>'[3]08'!F55</f>
        <v>830</v>
      </c>
      <c r="G53" s="16">
        <f>'[3]08'!G55</f>
        <v>0</v>
      </c>
      <c r="H53" s="17">
        <f t="shared" si="27"/>
        <v>1260</v>
      </c>
      <c r="I53" s="15">
        <f>'[3]08'!J55</f>
        <v>284.95999999999998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0</v>
      </c>
      <c r="N53" s="16">
        <f>'[3]08'!O55</f>
        <v>0</v>
      </c>
      <c r="O53" s="17">
        <f t="shared" si="28"/>
        <v>284.95999999999998</v>
      </c>
      <c r="P53" s="18">
        <f>frq!C53</f>
        <v>1</v>
      </c>
      <c r="Q53" s="15">
        <f t="shared" si="29"/>
        <v>284.95999999999998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284.95999999999998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</v>
      </c>
      <c r="AL53" s="8">
        <f t="shared" si="31"/>
        <v>252.95999999999998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252.95999999999998</v>
      </c>
      <c r="AT53" s="8">
        <v>32</v>
      </c>
      <c r="AU53" s="8">
        <v>0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0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0</v>
      </c>
      <c r="BL53" s="8">
        <f t="shared" si="21"/>
        <v>32</v>
      </c>
      <c r="BM53" s="8">
        <f t="shared" si="22"/>
        <v>0</v>
      </c>
      <c r="BN53" s="8">
        <f t="shared" si="23"/>
        <v>32</v>
      </c>
      <c r="BO53" s="8">
        <f t="shared" si="24"/>
        <v>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110</v>
      </c>
      <c r="E54" s="16">
        <f>'[3]08'!E56</f>
        <v>0</v>
      </c>
      <c r="F54" s="16">
        <f>'[3]08'!F56</f>
        <v>830</v>
      </c>
      <c r="G54" s="16">
        <f>'[3]08'!G56</f>
        <v>0</v>
      </c>
      <c r="H54" s="17">
        <f t="shared" si="27"/>
        <v>1260</v>
      </c>
      <c r="I54" s="15">
        <f>'[3]08'!J56</f>
        <v>284.95999999999998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0</v>
      </c>
      <c r="N54" s="16">
        <f>'[3]08'!O56</f>
        <v>0</v>
      </c>
      <c r="O54" s="17">
        <f t="shared" si="28"/>
        <v>284.95999999999998</v>
      </c>
      <c r="P54" s="18">
        <f>frq!C54</f>
        <v>1</v>
      </c>
      <c r="Q54" s="15">
        <f t="shared" si="29"/>
        <v>284.95999999999998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284.95999999999998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</v>
      </c>
      <c r="AL54" s="8">
        <f t="shared" si="31"/>
        <v>252.95999999999998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252.95999999999998</v>
      </c>
      <c r="AT54" s="8">
        <v>32</v>
      </c>
      <c r="AU54" s="8">
        <v>0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0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0</v>
      </c>
      <c r="BL54" s="8">
        <f t="shared" si="21"/>
        <v>32</v>
      </c>
      <c r="BM54" s="8">
        <f t="shared" si="22"/>
        <v>0</v>
      </c>
      <c r="BN54" s="8">
        <f t="shared" si="23"/>
        <v>32</v>
      </c>
      <c r="BO54" s="8">
        <f t="shared" si="24"/>
        <v>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110</v>
      </c>
      <c r="E55" s="16">
        <f>'[3]08'!E57</f>
        <v>0</v>
      </c>
      <c r="F55" s="16">
        <f>'[3]08'!F57</f>
        <v>830</v>
      </c>
      <c r="G55" s="16">
        <f>'[3]08'!G57</f>
        <v>0</v>
      </c>
      <c r="H55" s="17">
        <f t="shared" si="27"/>
        <v>1260</v>
      </c>
      <c r="I55" s="15">
        <f>'[3]08'!J57</f>
        <v>284.95999999999998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0</v>
      </c>
      <c r="N55" s="16">
        <f>'[3]08'!O57</f>
        <v>0</v>
      </c>
      <c r="O55" s="17">
        <f t="shared" si="28"/>
        <v>284.95999999999998</v>
      </c>
      <c r="P55" s="18">
        <f>frq!C55</f>
        <v>1</v>
      </c>
      <c r="Q55" s="15">
        <f t="shared" si="29"/>
        <v>284.95999999999998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284.95999999999998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</v>
      </c>
      <c r="AL55" s="8">
        <f t="shared" si="31"/>
        <v>252.95999999999998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252.95999999999998</v>
      </c>
      <c r="AT55" s="8">
        <v>32</v>
      </c>
      <c r="AU55" s="8">
        <v>0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0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0</v>
      </c>
      <c r="BL55" s="8">
        <f t="shared" si="21"/>
        <v>32</v>
      </c>
      <c r="BM55" s="8">
        <f t="shared" si="22"/>
        <v>0</v>
      </c>
      <c r="BN55" s="8">
        <f t="shared" si="23"/>
        <v>32</v>
      </c>
      <c r="BO55" s="8">
        <f t="shared" si="24"/>
        <v>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110</v>
      </c>
      <c r="E56" s="16">
        <f>'[3]08'!E58</f>
        <v>0</v>
      </c>
      <c r="F56" s="16">
        <f>'[3]08'!F58</f>
        <v>830</v>
      </c>
      <c r="G56" s="16">
        <f>'[3]08'!G58</f>
        <v>0</v>
      </c>
      <c r="H56" s="17">
        <f t="shared" si="27"/>
        <v>1260</v>
      </c>
      <c r="I56" s="15">
        <f>'[3]08'!J58</f>
        <v>275.36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0</v>
      </c>
      <c r="N56" s="16">
        <f>'[3]08'!O58</f>
        <v>0</v>
      </c>
      <c r="O56" s="17">
        <f t="shared" si="28"/>
        <v>275.36</v>
      </c>
      <c r="P56" s="18">
        <f>frq!C56</f>
        <v>1</v>
      </c>
      <c r="Q56" s="15">
        <f t="shared" si="29"/>
        <v>275.36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275.36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</v>
      </c>
      <c r="AL56" s="8">
        <f t="shared" si="31"/>
        <v>243.36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243.36</v>
      </c>
      <c r="AT56" s="8">
        <v>32</v>
      </c>
      <c r="AU56" s="8">
        <v>0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0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0</v>
      </c>
      <c r="BL56" s="8">
        <f t="shared" si="21"/>
        <v>32</v>
      </c>
      <c r="BM56" s="8">
        <f t="shared" si="22"/>
        <v>0</v>
      </c>
      <c r="BN56" s="8">
        <f t="shared" si="23"/>
        <v>32</v>
      </c>
      <c r="BO56" s="8">
        <f t="shared" si="24"/>
        <v>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110</v>
      </c>
      <c r="E57" s="16">
        <f>'[3]08'!E59</f>
        <v>0</v>
      </c>
      <c r="F57" s="16">
        <f>'[3]08'!F59</f>
        <v>830</v>
      </c>
      <c r="G57" s="16">
        <f>'[3]08'!G59</f>
        <v>0</v>
      </c>
      <c r="H57" s="17">
        <f t="shared" si="27"/>
        <v>1260</v>
      </c>
      <c r="I57" s="15">
        <f>'[3]08'!J59</f>
        <v>275.36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0</v>
      </c>
      <c r="N57" s="16">
        <f>'[3]08'!O59</f>
        <v>0</v>
      </c>
      <c r="O57" s="17">
        <f t="shared" si="28"/>
        <v>275.36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275.36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275.36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</v>
      </c>
      <c r="AL57" s="8">
        <f t="shared" si="31"/>
        <v>243.36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243.36</v>
      </c>
      <c r="AT57" s="8">
        <v>32</v>
      </c>
      <c r="AU57" s="8">
        <v>0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0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0</v>
      </c>
      <c r="BL57" s="8">
        <f t="shared" si="21"/>
        <v>32</v>
      </c>
      <c r="BM57" s="8">
        <f t="shared" si="22"/>
        <v>0</v>
      </c>
      <c r="BN57" s="8">
        <f t="shared" si="23"/>
        <v>32</v>
      </c>
      <c r="BO57" s="8">
        <f t="shared" si="24"/>
        <v>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110</v>
      </c>
      <c r="E58" s="16">
        <f>'[3]08'!E60</f>
        <v>0</v>
      </c>
      <c r="F58" s="16">
        <f>'[3]08'!F60</f>
        <v>830</v>
      </c>
      <c r="G58" s="16">
        <f>'[3]08'!G60</f>
        <v>0</v>
      </c>
      <c r="H58" s="17">
        <f t="shared" si="27"/>
        <v>1260</v>
      </c>
      <c r="I58" s="15">
        <f>'[3]08'!J60</f>
        <v>270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0</v>
      </c>
      <c r="N58" s="16">
        <f>'[3]08'!O60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4.6399999999999997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4.6399999999999997</v>
      </c>
      <c r="AL58" s="8">
        <f t="shared" si="31"/>
        <v>233.36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233.36</v>
      </c>
      <c r="AT58" s="8">
        <v>32</v>
      </c>
      <c r="AU58" s="8">
        <v>4.6399999999999997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4.6399999999999997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4.6399999999999997</v>
      </c>
      <c r="BL58" s="8">
        <f t="shared" si="21"/>
        <v>32</v>
      </c>
      <c r="BM58" s="8">
        <f t="shared" si="22"/>
        <v>4.6399999999999997</v>
      </c>
      <c r="BN58" s="8">
        <f t="shared" si="23"/>
        <v>32</v>
      </c>
      <c r="BO58" s="8">
        <f t="shared" si="24"/>
        <v>4.6399999999999997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110</v>
      </c>
      <c r="E59" s="16">
        <f>'[3]08'!E61</f>
        <v>0</v>
      </c>
      <c r="F59" s="16">
        <f>'[3]08'!F61</f>
        <v>830</v>
      </c>
      <c r="G59" s="16">
        <f>'[3]08'!G61</f>
        <v>0</v>
      </c>
      <c r="H59" s="17">
        <f t="shared" si="27"/>
        <v>1260</v>
      </c>
      <c r="I59" s="15">
        <f>'[3]08'!J61</f>
        <v>270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0</v>
      </c>
      <c r="N59" s="16">
        <f>'[3]08'!O61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4.6399999999999997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4.6399999999999997</v>
      </c>
      <c r="AL59" s="8">
        <f t="shared" si="31"/>
        <v>233.36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233.36</v>
      </c>
      <c r="AT59" s="8">
        <v>32</v>
      </c>
      <c r="AU59" s="8">
        <v>4.6399999999999997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4.6399999999999997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4.6399999999999997</v>
      </c>
      <c r="BL59" s="8">
        <f t="shared" si="21"/>
        <v>32</v>
      </c>
      <c r="BM59" s="8">
        <f t="shared" si="22"/>
        <v>4.6399999999999997</v>
      </c>
      <c r="BN59" s="8">
        <f t="shared" si="23"/>
        <v>32</v>
      </c>
      <c r="BO59" s="8">
        <f t="shared" si="24"/>
        <v>4.6399999999999997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110</v>
      </c>
      <c r="E60" s="16">
        <f>'[3]08'!E62</f>
        <v>0</v>
      </c>
      <c r="F60" s="16">
        <f>'[3]08'!F62</f>
        <v>830</v>
      </c>
      <c r="G60" s="16">
        <f>'[3]08'!G62</f>
        <v>0</v>
      </c>
      <c r="H60" s="17">
        <f t="shared" si="27"/>
        <v>1260</v>
      </c>
      <c r="I60" s="15">
        <f>'[3]08'!J62</f>
        <v>270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0</v>
      </c>
      <c r="N60" s="16">
        <f>'[3]08'!O62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4.6399999999999997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4.6399999999999997</v>
      </c>
      <c r="AL60" s="8">
        <f t="shared" si="31"/>
        <v>233.36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233.36</v>
      </c>
      <c r="AT60" s="8">
        <v>32</v>
      </c>
      <c r="AU60" s="8">
        <v>4.6399999999999997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4.6399999999999997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4.6399999999999997</v>
      </c>
      <c r="BL60" s="8">
        <f t="shared" si="21"/>
        <v>32</v>
      </c>
      <c r="BM60" s="8">
        <f t="shared" si="22"/>
        <v>4.6399999999999997</v>
      </c>
      <c r="BN60" s="8">
        <f t="shared" si="23"/>
        <v>32</v>
      </c>
      <c r="BO60" s="8">
        <f t="shared" si="24"/>
        <v>4.6399999999999997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110</v>
      </c>
      <c r="E61" s="16">
        <f>'[3]08'!E63</f>
        <v>0</v>
      </c>
      <c r="F61" s="16">
        <f>'[3]08'!F63</f>
        <v>830</v>
      </c>
      <c r="G61" s="16">
        <f>'[3]08'!G63</f>
        <v>0</v>
      </c>
      <c r="H61" s="17">
        <f t="shared" si="27"/>
        <v>1260</v>
      </c>
      <c r="I61" s="15">
        <f>'[3]08'!J63</f>
        <v>275.36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0</v>
      </c>
      <c r="N61" s="16">
        <f>'[3]08'!O63</f>
        <v>0</v>
      </c>
      <c r="O61" s="17">
        <f t="shared" si="28"/>
        <v>275.36</v>
      </c>
      <c r="P61" s="18">
        <f>frq!C61</f>
        <v>1</v>
      </c>
      <c r="Q61" s="15">
        <f t="shared" si="33"/>
        <v>275.36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275.36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</v>
      </c>
      <c r="AL61" s="8">
        <f t="shared" si="31"/>
        <v>243.36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243.36</v>
      </c>
      <c r="AT61" s="8">
        <v>32</v>
      </c>
      <c r="AU61" s="8">
        <v>0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0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0</v>
      </c>
      <c r="BL61" s="8">
        <f t="shared" si="21"/>
        <v>32</v>
      </c>
      <c r="BM61" s="8">
        <f t="shared" si="22"/>
        <v>0</v>
      </c>
      <c r="BN61" s="8">
        <f t="shared" si="23"/>
        <v>32</v>
      </c>
      <c r="BO61" s="8">
        <f t="shared" si="24"/>
        <v>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110</v>
      </c>
      <c r="E62" s="16">
        <f>'[3]08'!E64</f>
        <v>0</v>
      </c>
      <c r="F62" s="16">
        <f>'[3]08'!F64</f>
        <v>830</v>
      </c>
      <c r="G62" s="16">
        <f>'[3]08'!G64</f>
        <v>0</v>
      </c>
      <c r="H62" s="17">
        <f t="shared" si="27"/>
        <v>1260</v>
      </c>
      <c r="I62" s="15">
        <f>'[3]08'!J64</f>
        <v>275.36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0</v>
      </c>
      <c r="N62" s="16">
        <f>'[3]08'!O64</f>
        <v>0</v>
      </c>
      <c r="O62" s="17">
        <f t="shared" si="28"/>
        <v>275.36</v>
      </c>
      <c r="P62" s="18">
        <f>frq!C62</f>
        <v>1</v>
      </c>
      <c r="Q62" s="15">
        <f t="shared" si="33"/>
        <v>275.36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275.36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</v>
      </c>
      <c r="AL62" s="8">
        <f t="shared" ref="AL62:AN98" si="35">Q62-X62-AE62</f>
        <v>243.36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243.36</v>
      </c>
      <c r="AT62" s="8">
        <v>32</v>
      </c>
      <c r="AU62" s="8">
        <v>0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0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0</v>
      </c>
      <c r="BL62" s="8">
        <f t="shared" si="21"/>
        <v>32</v>
      </c>
      <c r="BM62" s="8">
        <f t="shared" si="22"/>
        <v>0</v>
      </c>
      <c r="BN62" s="8">
        <f t="shared" si="23"/>
        <v>32</v>
      </c>
      <c r="BO62" s="8">
        <f t="shared" si="24"/>
        <v>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110</v>
      </c>
      <c r="E63" s="16">
        <f>'[3]08'!E65</f>
        <v>0</v>
      </c>
      <c r="F63" s="16">
        <f>'[3]08'!F65</f>
        <v>830</v>
      </c>
      <c r="G63" s="16">
        <f>'[3]08'!G65</f>
        <v>0</v>
      </c>
      <c r="H63" s="17">
        <f t="shared" si="27"/>
        <v>1260</v>
      </c>
      <c r="I63" s="15">
        <f>'[3]08'!J65</f>
        <v>275.36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0</v>
      </c>
      <c r="N63" s="16">
        <f>'[3]08'!O65</f>
        <v>0</v>
      </c>
      <c r="O63" s="17">
        <f t="shared" si="28"/>
        <v>275.36</v>
      </c>
      <c r="P63" s="18">
        <f>frq!C63</f>
        <v>1</v>
      </c>
      <c r="Q63" s="15">
        <f t="shared" si="33"/>
        <v>275.36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275.36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</v>
      </c>
      <c r="AL63" s="8">
        <f t="shared" si="35"/>
        <v>243.36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243.36</v>
      </c>
      <c r="AT63" s="8">
        <v>32</v>
      </c>
      <c r="AU63" s="8">
        <v>0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0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0</v>
      </c>
      <c r="BL63" s="8">
        <f t="shared" si="21"/>
        <v>32</v>
      </c>
      <c r="BM63" s="8">
        <f t="shared" si="22"/>
        <v>0</v>
      </c>
      <c r="BN63" s="8">
        <f t="shared" si="23"/>
        <v>32</v>
      </c>
      <c r="BO63" s="8">
        <f t="shared" si="24"/>
        <v>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110</v>
      </c>
      <c r="E64" s="16">
        <f>'[3]08'!E66</f>
        <v>0</v>
      </c>
      <c r="F64" s="16">
        <f>'[3]08'!F66</f>
        <v>830</v>
      </c>
      <c r="G64" s="16">
        <f>'[3]08'!G66</f>
        <v>0</v>
      </c>
      <c r="H64" s="17">
        <f t="shared" si="27"/>
        <v>1260</v>
      </c>
      <c r="I64" s="15">
        <f>'[3]08'!J66</f>
        <v>284.95999999999998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0</v>
      </c>
      <c r="N64" s="16">
        <f>'[3]08'!O66</f>
        <v>0</v>
      </c>
      <c r="O64" s="17">
        <f t="shared" si="28"/>
        <v>284.95999999999998</v>
      </c>
      <c r="P64" s="18">
        <f>frq!C64</f>
        <v>1</v>
      </c>
      <c r="Q64" s="15">
        <f t="shared" si="33"/>
        <v>284.95999999999998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284.95999999999998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</v>
      </c>
      <c r="AL64" s="8">
        <f t="shared" si="35"/>
        <v>252.95999999999998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252.95999999999998</v>
      </c>
      <c r="AT64" s="8">
        <v>32</v>
      </c>
      <c r="AU64" s="8">
        <v>0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0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0</v>
      </c>
      <c r="BL64" s="8">
        <f t="shared" si="21"/>
        <v>32</v>
      </c>
      <c r="BM64" s="8">
        <f t="shared" si="22"/>
        <v>0</v>
      </c>
      <c r="BN64" s="8">
        <f t="shared" si="23"/>
        <v>32</v>
      </c>
      <c r="BO64" s="8">
        <f t="shared" si="24"/>
        <v>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110</v>
      </c>
      <c r="E65" s="16">
        <f>'[3]08'!E67</f>
        <v>0</v>
      </c>
      <c r="F65" s="16">
        <f>'[3]08'!F67</f>
        <v>830</v>
      </c>
      <c r="G65" s="16">
        <f>'[3]08'!G67</f>
        <v>0</v>
      </c>
      <c r="H65" s="17">
        <f t="shared" si="27"/>
        <v>1260</v>
      </c>
      <c r="I65" s="15">
        <f>'[3]08'!J67</f>
        <v>284.95999999999998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0</v>
      </c>
      <c r="N65" s="16">
        <f>'[3]08'!O67</f>
        <v>0</v>
      </c>
      <c r="O65" s="17">
        <f t="shared" si="28"/>
        <v>284.95999999999998</v>
      </c>
      <c r="P65" s="18">
        <f>frq!C65</f>
        <v>1</v>
      </c>
      <c r="Q65" s="15">
        <f t="shared" si="33"/>
        <v>284.95999999999998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284.95999999999998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</v>
      </c>
      <c r="AL65" s="8">
        <f t="shared" si="35"/>
        <v>252.95999999999998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252.95999999999998</v>
      </c>
      <c r="AT65" s="8">
        <v>32</v>
      </c>
      <c r="AU65" s="8">
        <v>0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0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0</v>
      </c>
      <c r="BL65" s="8">
        <f t="shared" si="21"/>
        <v>32</v>
      </c>
      <c r="BM65" s="8">
        <f t="shared" si="22"/>
        <v>0</v>
      </c>
      <c r="BN65" s="8">
        <f t="shared" si="23"/>
        <v>32</v>
      </c>
      <c r="BO65" s="8">
        <f t="shared" si="24"/>
        <v>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110</v>
      </c>
      <c r="E66" s="16">
        <f>'[3]08'!E68</f>
        <v>0</v>
      </c>
      <c r="F66" s="16">
        <f>'[3]08'!F68</f>
        <v>830</v>
      </c>
      <c r="G66" s="16">
        <f>'[3]08'!G68</f>
        <v>0</v>
      </c>
      <c r="H66" s="17">
        <f t="shared" si="27"/>
        <v>1260</v>
      </c>
      <c r="I66" s="15">
        <f>'[3]08'!J68</f>
        <v>284.95999999999998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0</v>
      </c>
      <c r="N66" s="16">
        <f>'[3]08'!O68</f>
        <v>0</v>
      </c>
      <c r="O66" s="17">
        <f t="shared" si="28"/>
        <v>284.95999999999998</v>
      </c>
      <c r="P66" s="18">
        <f>frq!C66</f>
        <v>1</v>
      </c>
      <c r="Q66" s="15">
        <f t="shared" si="33"/>
        <v>284.95999999999998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284.95999999999998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</v>
      </c>
      <c r="AL66" s="8">
        <f t="shared" si="35"/>
        <v>252.95999999999998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252.95999999999998</v>
      </c>
      <c r="AT66" s="8">
        <v>32</v>
      </c>
      <c r="AU66" s="8">
        <v>0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0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0</v>
      </c>
      <c r="BL66" s="8">
        <f t="shared" si="21"/>
        <v>32</v>
      </c>
      <c r="BM66" s="8">
        <f t="shared" si="22"/>
        <v>0</v>
      </c>
      <c r="BN66" s="8">
        <f t="shared" si="23"/>
        <v>32</v>
      </c>
      <c r="BO66" s="8">
        <f t="shared" si="24"/>
        <v>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110</v>
      </c>
      <c r="E67" s="16">
        <f>'[3]08'!E69</f>
        <v>0</v>
      </c>
      <c r="F67" s="16">
        <f>'[3]08'!F69</f>
        <v>830</v>
      </c>
      <c r="G67" s="16">
        <f>'[3]08'!G69</f>
        <v>0</v>
      </c>
      <c r="H67" s="17">
        <f t="shared" si="27"/>
        <v>1260</v>
      </c>
      <c r="I67" s="15">
        <f>'[3]08'!J69</f>
        <v>279.95999999999998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0</v>
      </c>
      <c r="N67" s="16">
        <f>'[3]08'!O69</f>
        <v>0</v>
      </c>
      <c r="O67" s="17">
        <f t="shared" si="28"/>
        <v>279.95999999999998</v>
      </c>
      <c r="P67" s="18">
        <f>frq!C67</f>
        <v>1</v>
      </c>
      <c r="Q67" s="15">
        <f t="shared" si="33"/>
        <v>279.95999999999998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279.95999999999998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</v>
      </c>
      <c r="AL67" s="8">
        <f t="shared" si="35"/>
        <v>247.95999999999998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247.95999999999998</v>
      </c>
      <c r="AT67" s="8">
        <v>32</v>
      </c>
      <c r="AU67" s="8">
        <v>0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0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0</v>
      </c>
      <c r="BL67" s="8">
        <f t="shared" si="21"/>
        <v>32</v>
      </c>
      <c r="BM67" s="8">
        <f t="shared" si="22"/>
        <v>0</v>
      </c>
      <c r="BN67" s="8">
        <f t="shared" si="23"/>
        <v>32</v>
      </c>
      <c r="BO67" s="8">
        <f t="shared" si="24"/>
        <v>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110</v>
      </c>
      <c r="E68" s="16">
        <f>'[3]08'!E70</f>
        <v>0</v>
      </c>
      <c r="F68" s="16">
        <f>'[3]08'!F70</f>
        <v>830</v>
      </c>
      <c r="G68" s="16">
        <f>'[3]08'!G70</f>
        <v>0</v>
      </c>
      <c r="H68" s="17">
        <f t="shared" si="27"/>
        <v>1260</v>
      </c>
      <c r="I68" s="15">
        <f>'[3]08'!J70</f>
        <v>279.95999999999998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0</v>
      </c>
      <c r="N68" s="16">
        <f>'[3]08'!O70</f>
        <v>0</v>
      </c>
      <c r="O68" s="17">
        <f t="shared" si="28"/>
        <v>279.95999999999998</v>
      </c>
      <c r="P68" s="18">
        <f>frq!C68</f>
        <v>1</v>
      </c>
      <c r="Q68" s="15">
        <f t="shared" si="33"/>
        <v>279.95999999999998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279.95999999999998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247.95999999999998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247.95999999999998</v>
      </c>
      <c r="AT68" s="8">
        <v>32</v>
      </c>
      <c r="AU68" s="8">
        <v>0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0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110</v>
      </c>
      <c r="E69" s="16">
        <f>'[3]08'!E71</f>
        <v>0</v>
      </c>
      <c r="F69" s="16">
        <f>'[3]08'!F71</f>
        <v>830</v>
      </c>
      <c r="G69" s="16">
        <f>'[3]08'!G71</f>
        <v>0</v>
      </c>
      <c r="H69" s="17">
        <f t="shared" ref="H69:H98" si="59">SUM(B69:G69)</f>
        <v>1260</v>
      </c>
      <c r="I69" s="15">
        <f>'[3]08'!J71</f>
        <v>279.95999999999998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0</v>
      </c>
      <c r="N69" s="16">
        <f>'[3]08'!O71</f>
        <v>0</v>
      </c>
      <c r="O69" s="17">
        <f t="shared" ref="O69:O98" si="60">SUM(I69:N69)</f>
        <v>279.95999999999998</v>
      </c>
      <c r="P69" s="18">
        <f>frq!C69</f>
        <v>1</v>
      </c>
      <c r="Q69" s="15">
        <f t="shared" si="33"/>
        <v>279.95999999999998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279.95999999999998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247.95999999999998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247.95999999999998</v>
      </c>
      <c r="AT69" s="8">
        <v>32</v>
      </c>
      <c r="AU69" s="8">
        <v>0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0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110</v>
      </c>
      <c r="E70" s="16">
        <f>'[3]08'!E72</f>
        <v>0</v>
      </c>
      <c r="F70" s="16">
        <f>'[3]08'!F72</f>
        <v>830</v>
      </c>
      <c r="G70" s="16">
        <f>'[3]08'!G72</f>
        <v>0</v>
      </c>
      <c r="H70" s="17">
        <f t="shared" si="59"/>
        <v>1260</v>
      </c>
      <c r="I70" s="15">
        <f>'[3]08'!J72</f>
        <v>279.95999999999998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0</v>
      </c>
      <c r="N70" s="16">
        <f>'[3]08'!O72</f>
        <v>0</v>
      </c>
      <c r="O70" s="17">
        <f t="shared" si="60"/>
        <v>279.95999999999998</v>
      </c>
      <c r="P70" s="18">
        <f>frq!C70</f>
        <v>1</v>
      </c>
      <c r="Q70" s="15">
        <f t="shared" si="33"/>
        <v>279.95999999999998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279.95999999999998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247.95999999999998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247.95999999999998</v>
      </c>
      <c r="AT70" s="8">
        <v>32</v>
      </c>
      <c r="AU70" s="8">
        <v>0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0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110</v>
      </c>
      <c r="E71" s="16">
        <f>'[3]08'!E73</f>
        <v>0</v>
      </c>
      <c r="F71" s="16">
        <f>'[3]08'!F73</f>
        <v>830</v>
      </c>
      <c r="G71" s="16">
        <f>'[3]08'!G73</f>
        <v>0</v>
      </c>
      <c r="H71" s="17">
        <f t="shared" si="59"/>
        <v>1260</v>
      </c>
      <c r="I71" s="15">
        <f>'[3]08'!J73</f>
        <v>270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0</v>
      </c>
      <c r="N71" s="16">
        <f>'[3]08'!O73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9.64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9.64</v>
      </c>
      <c r="AL71" s="8">
        <f t="shared" si="35"/>
        <v>228.36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228.36</v>
      </c>
      <c r="AT71" s="8">
        <v>32</v>
      </c>
      <c r="AU71" s="8">
        <v>0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9.64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9.64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9.64</v>
      </c>
      <c r="BP71" s="182">
        <f t="shared" si="57"/>
        <v>0</v>
      </c>
      <c r="BQ71" s="182">
        <f t="shared" si="58"/>
        <v>-9.64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110</v>
      </c>
      <c r="E72" s="16">
        <f>'[3]08'!E74</f>
        <v>0</v>
      </c>
      <c r="F72" s="16">
        <f>'[3]08'!F74</f>
        <v>830</v>
      </c>
      <c r="G72" s="16">
        <f>'[3]08'!G74</f>
        <v>0</v>
      </c>
      <c r="H72" s="17">
        <f t="shared" si="59"/>
        <v>1260</v>
      </c>
      <c r="I72" s="15">
        <f>'[3]08'!J74</f>
        <v>270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0</v>
      </c>
      <c r="N72" s="16">
        <f>'[3]08'!O74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9.64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9.64</v>
      </c>
      <c r="AL72" s="8">
        <f t="shared" si="35"/>
        <v>228.36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228.36</v>
      </c>
      <c r="AT72" s="8">
        <v>32</v>
      </c>
      <c r="AU72" s="8">
        <v>0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9.64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9.64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9.64</v>
      </c>
      <c r="BP72" s="182">
        <f t="shared" si="57"/>
        <v>0</v>
      </c>
      <c r="BQ72" s="182">
        <f t="shared" si="58"/>
        <v>-9.64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110</v>
      </c>
      <c r="E73" s="16">
        <f>'[3]08'!E75</f>
        <v>0</v>
      </c>
      <c r="F73" s="16">
        <f>'[3]08'!F75</f>
        <v>830</v>
      </c>
      <c r="G73" s="16">
        <f>'[3]08'!G75</f>
        <v>0</v>
      </c>
      <c r="H73" s="17">
        <f t="shared" si="59"/>
        <v>1260</v>
      </c>
      <c r="I73" s="15">
        <f>'[3]08'!J75</f>
        <v>270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0</v>
      </c>
      <c r="N73" s="16">
        <f>'[3]08'!O75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9.64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9.64</v>
      </c>
      <c r="AL73" s="8">
        <f t="shared" si="35"/>
        <v>228.36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228.36</v>
      </c>
      <c r="AT73" s="8">
        <v>32</v>
      </c>
      <c r="AU73" s="8">
        <v>0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9.64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9.64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9.64</v>
      </c>
      <c r="BP73" s="182">
        <f t="shared" si="57"/>
        <v>0</v>
      </c>
      <c r="BQ73" s="182">
        <f t="shared" si="58"/>
        <v>-9.64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110</v>
      </c>
      <c r="E74" s="16">
        <f>'[3]08'!E76</f>
        <v>0</v>
      </c>
      <c r="F74" s="16">
        <f>'[3]08'!F76</f>
        <v>830</v>
      </c>
      <c r="G74" s="16">
        <f>'[3]08'!G76</f>
        <v>0</v>
      </c>
      <c r="H74" s="17">
        <f t="shared" si="59"/>
        <v>1260</v>
      </c>
      <c r="I74" s="15">
        <f>'[3]08'!J76</f>
        <v>270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0</v>
      </c>
      <c r="N74" s="16">
        <f>'[3]08'!O76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9.64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9.64</v>
      </c>
      <c r="AL74" s="8">
        <f t="shared" si="35"/>
        <v>228.36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228.36</v>
      </c>
      <c r="AT74" s="8">
        <v>32</v>
      </c>
      <c r="AU74" s="8">
        <v>0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9.64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9.64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9.64</v>
      </c>
      <c r="BP74" s="182">
        <f t="shared" si="57"/>
        <v>0</v>
      </c>
      <c r="BQ74" s="182">
        <f t="shared" si="58"/>
        <v>-9.64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110</v>
      </c>
      <c r="E75" s="16">
        <f>'[3]08'!E77</f>
        <v>0</v>
      </c>
      <c r="F75" s="16">
        <f>'[3]08'!F77</f>
        <v>830</v>
      </c>
      <c r="G75" s="16">
        <f>'[3]08'!G77</f>
        <v>0</v>
      </c>
      <c r="H75" s="17">
        <f t="shared" si="59"/>
        <v>1260</v>
      </c>
      <c r="I75" s="15">
        <f>'[3]08'!J77</f>
        <v>279.95999999999998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0</v>
      </c>
      <c r="N75" s="16">
        <f>'[3]08'!O77</f>
        <v>0</v>
      </c>
      <c r="O75" s="17">
        <f t="shared" si="60"/>
        <v>279.95999999999998</v>
      </c>
      <c r="P75" s="18">
        <f>frq!C75</f>
        <v>1</v>
      </c>
      <c r="Q75" s="15">
        <f t="shared" si="33"/>
        <v>279.95999999999998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279.95999999999998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247.95999999999998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247.95999999999998</v>
      </c>
      <c r="AT75" s="8">
        <v>32</v>
      </c>
      <c r="AU75" s="8">
        <v>0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0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110</v>
      </c>
      <c r="E76" s="16">
        <f>'[3]08'!E78</f>
        <v>0</v>
      </c>
      <c r="F76" s="16">
        <f>'[3]08'!F78</f>
        <v>830</v>
      </c>
      <c r="G76" s="16">
        <f>'[3]08'!G78</f>
        <v>0</v>
      </c>
      <c r="H76" s="17">
        <f t="shared" si="59"/>
        <v>1260</v>
      </c>
      <c r="I76" s="15">
        <f>'[3]08'!J78</f>
        <v>279.95999999999998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0</v>
      </c>
      <c r="N76" s="16">
        <f>'[3]08'!O78</f>
        <v>0</v>
      </c>
      <c r="O76" s="17">
        <f t="shared" si="60"/>
        <v>279.95999999999998</v>
      </c>
      <c r="P76" s="18">
        <f>frq!C76</f>
        <v>1</v>
      </c>
      <c r="Q76" s="15">
        <f t="shared" si="33"/>
        <v>279.95999999999998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279.95999999999998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247.95999999999998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247.95999999999998</v>
      </c>
      <c r="AT76" s="8">
        <v>32</v>
      </c>
      <c r="AU76" s="8">
        <v>0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0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110</v>
      </c>
      <c r="E77" s="16">
        <f>'[3]08'!E79</f>
        <v>0</v>
      </c>
      <c r="F77" s="16">
        <f>'[3]08'!F79</f>
        <v>830</v>
      </c>
      <c r="G77" s="16">
        <f>'[3]08'!G79</f>
        <v>0</v>
      </c>
      <c r="H77" s="17">
        <f t="shared" si="59"/>
        <v>1260</v>
      </c>
      <c r="I77" s="15">
        <f>'[3]08'!J79</f>
        <v>279.95999999999998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0</v>
      </c>
      <c r="N77" s="16">
        <f>'[3]08'!O79</f>
        <v>0</v>
      </c>
      <c r="O77" s="17">
        <f t="shared" si="60"/>
        <v>279.95999999999998</v>
      </c>
      <c r="P77" s="18">
        <f>frq!C77</f>
        <v>1</v>
      </c>
      <c r="Q77" s="15">
        <f t="shared" si="33"/>
        <v>279.95999999999998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279.95999999999998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</v>
      </c>
      <c r="AL77" s="8">
        <f t="shared" si="35"/>
        <v>247.95999999999998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247.95999999999998</v>
      </c>
      <c r="AT77" s="8">
        <v>32</v>
      </c>
      <c r="AU77" s="8">
        <v>0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0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0</v>
      </c>
      <c r="BL77" s="8">
        <f t="shared" si="53"/>
        <v>32</v>
      </c>
      <c r="BM77" s="8">
        <f t="shared" si="54"/>
        <v>0</v>
      </c>
      <c r="BN77" s="8">
        <f t="shared" si="55"/>
        <v>32</v>
      </c>
      <c r="BO77" s="8">
        <f t="shared" si="56"/>
        <v>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110</v>
      </c>
      <c r="E78" s="16">
        <f>'[3]08'!E80</f>
        <v>0</v>
      </c>
      <c r="F78" s="16">
        <f>'[3]08'!F80</f>
        <v>830</v>
      </c>
      <c r="G78" s="16">
        <f>'[3]08'!G80</f>
        <v>0</v>
      </c>
      <c r="H78" s="17">
        <f t="shared" si="59"/>
        <v>1260</v>
      </c>
      <c r="I78" s="15">
        <f>'[3]08'!J80</f>
        <v>284.60000000000002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0</v>
      </c>
      <c r="N78" s="16">
        <f>'[3]08'!O80</f>
        <v>0</v>
      </c>
      <c r="O78" s="17">
        <f t="shared" si="60"/>
        <v>284.60000000000002</v>
      </c>
      <c r="P78" s="18">
        <f>frq!C78</f>
        <v>1</v>
      </c>
      <c r="Q78" s="15">
        <f t="shared" si="33"/>
        <v>284.60000000000002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284.60000000000002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</v>
      </c>
      <c r="AL78" s="8">
        <f t="shared" si="35"/>
        <v>252.60000000000002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252.60000000000002</v>
      </c>
      <c r="AT78" s="8">
        <v>32</v>
      </c>
      <c r="AU78" s="8">
        <v>0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0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0</v>
      </c>
      <c r="BL78" s="8">
        <f t="shared" si="53"/>
        <v>32</v>
      </c>
      <c r="BM78" s="8">
        <f t="shared" si="54"/>
        <v>0</v>
      </c>
      <c r="BN78" s="8">
        <f t="shared" si="55"/>
        <v>32</v>
      </c>
      <c r="BO78" s="8">
        <f t="shared" si="56"/>
        <v>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110</v>
      </c>
      <c r="E79" s="16">
        <f>'[3]08'!E81</f>
        <v>0</v>
      </c>
      <c r="F79" s="16">
        <f>'[3]08'!F81</f>
        <v>830</v>
      </c>
      <c r="G79" s="16">
        <f>'[3]08'!G81</f>
        <v>0</v>
      </c>
      <c r="H79" s="17">
        <f t="shared" si="59"/>
        <v>1260</v>
      </c>
      <c r="I79" s="15">
        <f>'[3]08'!J81</f>
        <v>306.35000000000002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0</v>
      </c>
      <c r="N79" s="16">
        <f>'[3]08'!O81</f>
        <v>0</v>
      </c>
      <c r="O79" s="17">
        <f t="shared" si="60"/>
        <v>306.35000000000002</v>
      </c>
      <c r="P79" s="18">
        <f>frq!C79</f>
        <v>1</v>
      </c>
      <c r="Q79" s="15">
        <f t="shared" si="33"/>
        <v>306.35000000000002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306.35000000000002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</v>
      </c>
      <c r="AL79" s="8">
        <f t="shared" si="35"/>
        <v>274.35000000000002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274.35000000000002</v>
      </c>
      <c r="AT79" s="8">
        <v>32</v>
      </c>
      <c r="AU79" s="8">
        <v>0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0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0</v>
      </c>
      <c r="BL79" s="8">
        <f t="shared" si="53"/>
        <v>32</v>
      </c>
      <c r="BM79" s="8">
        <f t="shared" si="54"/>
        <v>0</v>
      </c>
      <c r="BN79" s="8">
        <f t="shared" si="55"/>
        <v>32</v>
      </c>
      <c r="BO79" s="8">
        <f t="shared" si="56"/>
        <v>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110</v>
      </c>
      <c r="E80" s="16">
        <f>'[3]08'!E82</f>
        <v>0</v>
      </c>
      <c r="F80" s="16">
        <f>'[3]08'!F82</f>
        <v>830</v>
      </c>
      <c r="G80" s="16">
        <f>'[3]08'!G82</f>
        <v>0</v>
      </c>
      <c r="H80" s="17">
        <f t="shared" si="59"/>
        <v>1260</v>
      </c>
      <c r="I80" s="15">
        <f>'[3]08'!J82</f>
        <v>284.95999999999998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0</v>
      </c>
      <c r="N80" s="16">
        <f>'[3]08'!O82</f>
        <v>0</v>
      </c>
      <c r="O80" s="17">
        <f t="shared" si="60"/>
        <v>284.95999999999998</v>
      </c>
      <c r="P80" s="18">
        <f>frq!C80</f>
        <v>1</v>
      </c>
      <c r="Q80" s="15">
        <f t="shared" si="33"/>
        <v>284.95999999999998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284.95999999999998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</v>
      </c>
      <c r="AL80" s="8">
        <f t="shared" si="35"/>
        <v>252.95999999999998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252.95999999999998</v>
      </c>
      <c r="AT80" s="8">
        <v>32</v>
      </c>
      <c r="AU80" s="8">
        <v>0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0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0</v>
      </c>
      <c r="BL80" s="8">
        <f t="shared" si="53"/>
        <v>32</v>
      </c>
      <c r="BM80" s="8">
        <f t="shared" si="54"/>
        <v>0</v>
      </c>
      <c r="BN80" s="8">
        <f t="shared" si="55"/>
        <v>32</v>
      </c>
      <c r="BO80" s="8">
        <f t="shared" si="56"/>
        <v>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110</v>
      </c>
      <c r="E81" s="16">
        <f>'[3]08'!E83</f>
        <v>0</v>
      </c>
      <c r="F81" s="16">
        <f>'[3]08'!F83</f>
        <v>830</v>
      </c>
      <c r="G81" s="16">
        <f>'[3]08'!G83</f>
        <v>0</v>
      </c>
      <c r="H81" s="17">
        <f t="shared" si="59"/>
        <v>1260</v>
      </c>
      <c r="I81" s="15">
        <f>'[3]08'!J83</f>
        <v>284.95999999999998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0</v>
      </c>
      <c r="N81" s="16">
        <f>'[3]08'!O83</f>
        <v>0</v>
      </c>
      <c r="O81" s="17">
        <f t="shared" si="60"/>
        <v>284.95999999999998</v>
      </c>
      <c r="P81" s="18">
        <f>frq!C81</f>
        <v>1</v>
      </c>
      <c r="Q81" s="15">
        <f t="shared" si="33"/>
        <v>284.95999999999998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284.95999999999998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252.95999999999998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252.95999999999998</v>
      </c>
      <c r="AT81" s="8">
        <v>32</v>
      </c>
      <c r="AU81" s="8">
        <v>0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32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110</v>
      </c>
      <c r="E82" s="16">
        <f>'[3]08'!E84</f>
        <v>0</v>
      </c>
      <c r="F82" s="16">
        <f>'[3]08'!F84</f>
        <v>830</v>
      </c>
      <c r="G82" s="16">
        <f>'[3]08'!G84</f>
        <v>0</v>
      </c>
      <c r="H82" s="17">
        <f t="shared" si="59"/>
        <v>1260</v>
      </c>
      <c r="I82" s="15">
        <f>'[3]08'!J84</f>
        <v>284.95999999999998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0</v>
      </c>
      <c r="N82" s="16">
        <f>'[3]08'!O84</f>
        <v>0</v>
      </c>
      <c r="O82" s="17">
        <f t="shared" si="60"/>
        <v>284.95999999999998</v>
      </c>
      <c r="P82" s="18">
        <f>frq!C82</f>
        <v>1</v>
      </c>
      <c r="Q82" s="15">
        <f t="shared" si="33"/>
        <v>284.95999999999998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284.95999999999998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252.95999999999998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252.95999999999998</v>
      </c>
      <c r="AT82" s="8">
        <v>32</v>
      </c>
      <c r="AU82" s="8">
        <v>0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32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110</v>
      </c>
      <c r="E83" s="16">
        <f>'[3]08'!E85</f>
        <v>0</v>
      </c>
      <c r="F83" s="16">
        <f>'[3]08'!F85</f>
        <v>830</v>
      </c>
      <c r="G83" s="16">
        <f>'[3]08'!G85</f>
        <v>0</v>
      </c>
      <c r="H83" s="17">
        <f t="shared" si="59"/>
        <v>1260</v>
      </c>
      <c r="I83" s="15">
        <f>'[3]08'!J85</f>
        <v>304.52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0</v>
      </c>
      <c r="N83" s="16">
        <f>'[3]08'!O85</f>
        <v>0</v>
      </c>
      <c r="O83" s="17">
        <f t="shared" si="60"/>
        <v>304.52</v>
      </c>
      <c r="P83" s="18">
        <f>frq!C83</f>
        <v>1</v>
      </c>
      <c r="Q83" s="15">
        <f t="shared" si="33"/>
        <v>304.52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304.52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</v>
      </c>
      <c r="AL83" s="8">
        <f t="shared" si="35"/>
        <v>272.52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272.52</v>
      </c>
      <c r="AT83" s="8">
        <v>32</v>
      </c>
      <c r="AU83" s="8">
        <v>0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0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0</v>
      </c>
      <c r="BL83" s="8">
        <f t="shared" si="53"/>
        <v>32</v>
      </c>
      <c r="BM83" s="8">
        <f t="shared" si="54"/>
        <v>0</v>
      </c>
      <c r="BN83" s="8">
        <f t="shared" si="55"/>
        <v>32</v>
      </c>
      <c r="BO83" s="8">
        <f t="shared" si="56"/>
        <v>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110</v>
      </c>
      <c r="E84" s="16">
        <f>'[3]08'!E86</f>
        <v>0</v>
      </c>
      <c r="F84" s="16">
        <f>'[3]08'!F86</f>
        <v>830</v>
      </c>
      <c r="G84" s="16">
        <f>'[3]08'!G86</f>
        <v>0</v>
      </c>
      <c r="H84" s="17">
        <f t="shared" si="59"/>
        <v>1260</v>
      </c>
      <c r="I84" s="15">
        <f>'[3]08'!J86</f>
        <v>270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0</v>
      </c>
      <c r="N84" s="16">
        <f>'[3]08'!O86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</v>
      </c>
      <c r="AL84" s="8">
        <f t="shared" si="35"/>
        <v>238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238</v>
      </c>
      <c r="AT84" s="8">
        <v>32</v>
      </c>
      <c r="AU84" s="8">
        <v>0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0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0</v>
      </c>
      <c r="BL84" s="8">
        <f t="shared" si="53"/>
        <v>32</v>
      </c>
      <c r="BM84" s="8">
        <f t="shared" si="54"/>
        <v>0</v>
      </c>
      <c r="BN84" s="8">
        <f t="shared" si="55"/>
        <v>32</v>
      </c>
      <c r="BO84" s="8">
        <f t="shared" si="56"/>
        <v>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110</v>
      </c>
      <c r="E85" s="16">
        <f>'[3]08'!E87</f>
        <v>0</v>
      </c>
      <c r="F85" s="16">
        <f>'[3]08'!F87</f>
        <v>830</v>
      </c>
      <c r="G85" s="16">
        <f>'[3]08'!G87</f>
        <v>0</v>
      </c>
      <c r="H85" s="17">
        <f t="shared" si="59"/>
        <v>1260</v>
      </c>
      <c r="I85" s="15">
        <f>'[3]08'!J87</f>
        <v>284.95999999999998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0</v>
      </c>
      <c r="N85" s="16">
        <f>'[3]08'!O87</f>
        <v>0</v>
      </c>
      <c r="O85" s="17">
        <f t="shared" si="60"/>
        <v>284.95999999999998</v>
      </c>
      <c r="P85" s="18">
        <f>frq!C85</f>
        <v>1</v>
      </c>
      <c r="Q85" s="15">
        <f t="shared" si="33"/>
        <v>284.95999999999998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284.95999999999998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</v>
      </c>
      <c r="AL85" s="8">
        <f t="shared" si="35"/>
        <v>252.95999999999998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252.95999999999998</v>
      </c>
      <c r="AT85" s="8">
        <v>32</v>
      </c>
      <c r="AU85" s="8">
        <v>0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0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0</v>
      </c>
      <c r="BL85" s="8">
        <f t="shared" si="53"/>
        <v>32</v>
      </c>
      <c r="BM85" s="8">
        <f t="shared" si="54"/>
        <v>0</v>
      </c>
      <c r="BN85" s="8">
        <f t="shared" si="55"/>
        <v>32</v>
      </c>
      <c r="BO85" s="8">
        <f t="shared" si="56"/>
        <v>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110</v>
      </c>
      <c r="E86" s="16">
        <f>'[3]08'!E88</f>
        <v>0</v>
      </c>
      <c r="F86" s="16">
        <f>'[3]08'!F88</f>
        <v>830</v>
      </c>
      <c r="G86" s="16">
        <f>'[3]08'!G88</f>
        <v>0</v>
      </c>
      <c r="H86" s="17">
        <f t="shared" si="59"/>
        <v>1260</v>
      </c>
      <c r="I86" s="15">
        <f>'[3]08'!J88</f>
        <v>289.60000000000002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0</v>
      </c>
      <c r="N86" s="16">
        <f>'[3]08'!O88</f>
        <v>0</v>
      </c>
      <c r="O86" s="17">
        <f t="shared" si="60"/>
        <v>289.60000000000002</v>
      </c>
      <c r="P86" s="18">
        <f>frq!C86</f>
        <v>1</v>
      </c>
      <c r="Q86" s="15">
        <f t="shared" si="33"/>
        <v>289.60000000000002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289.60000000000002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</v>
      </c>
      <c r="AL86" s="8">
        <f t="shared" si="35"/>
        <v>257.60000000000002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257.60000000000002</v>
      </c>
      <c r="AT86" s="8">
        <v>32</v>
      </c>
      <c r="AU86" s="8">
        <v>0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0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0</v>
      </c>
      <c r="BL86" s="8">
        <f t="shared" si="53"/>
        <v>32</v>
      </c>
      <c r="BM86" s="8">
        <f t="shared" si="54"/>
        <v>0</v>
      </c>
      <c r="BN86" s="8">
        <f t="shared" si="55"/>
        <v>32</v>
      </c>
      <c r="BO86" s="8">
        <f t="shared" si="56"/>
        <v>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110</v>
      </c>
      <c r="E87" s="16">
        <f>'[3]08'!E89</f>
        <v>0</v>
      </c>
      <c r="F87" s="16">
        <f>'[3]08'!F89</f>
        <v>830</v>
      </c>
      <c r="G87" s="16">
        <f>'[3]08'!G89</f>
        <v>0</v>
      </c>
      <c r="H87" s="17">
        <f t="shared" si="59"/>
        <v>1260</v>
      </c>
      <c r="I87" s="15">
        <f>'[3]08'!J89</f>
        <v>270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0</v>
      </c>
      <c r="N87" s="16">
        <f>'[3]08'!O89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4.6399999999999997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4.6399999999999997</v>
      </c>
      <c r="AL87" s="8">
        <f t="shared" si="35"/>
        <v>233.36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233.36</v>
      </c>
      <c r="AT87" s="8">
        <v>32</v>
      </c>
      <c r="AU87" s="8">
        <v>0</v>
      </c>
      <c r="AW87" s="198">
        <v>32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32</v>
      </c>
      <c r="BD87" s="198">
        <v>4.6399999999999997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4.6399999999999997</v>
      </c>
      <c r="BL87" s="8">
        <f t="shared" si="53"/>
        <v>32</v>
      </c>
      <c r="BM87" s="8">
        <f t="shared" si="54"/>
        <v>0</v>
      </c>
      <c r="BN87" s="8">
        <f t="shared" si="55"/>
        <v>32</v>
      </c>
      <c r="BO87" s="8">
        <f t="shared" si="56"/>
        <v>4.6399999999999997</v>
      </c>
      <c r="BP87" s="182">
        <f t="shared" si="57"/>
        <v>0</v>
      </c>
      <c r="BQ87" s="182">
        <f t="shared" si="58"/>
        <v>-4.6399999999999997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110</v>
      </c>
      <c r="E88" s="16">
        <f>'[3]08'!E90</f>
        <v>0</v>
      </c>
      <c r="F88" s="16">
        <f>'[3]08'!F90</f>
        <v>830</v>
      </c>
      <c r="G88" s="16">
        <f>'[3]08'!G90</f>
        <v>0</v>
      </c>
      <c r="H88" s="17">
        <f t="shared" si="59"/>
        <v>1260</v>
      </c>
      <c r="I88" s="15">
        <f>'[3]08'!J90</f>
        <v>270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0</v>
      </c>
      <c r="N88" s="16">
        <f>'[3]08'!O90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4.6399999999999997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4.6399999999999997</v>
      </c>
      <c r="AL88" s="8">
        <f t="shared" si="35"/>
        <v>233.36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233.36</v>
      </c>
      <c r="AT88" s="8">
        <v>32</v>
      </c>
      <c r="AU88" s="8">
        <v>0</v>
      </c>
      <c r="AW88" s="198">
        <v>32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32</v>
      </c>
      <c r="BD88" s="198">
        <v>4.6399999999999997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4.6399999999999997</v>
      </c>
      <c r="BL88" s="8">
        <f t="shared" si="53"/>
        <v>32</v>
      </c>
      <c r="BM88" s="8">
        <f t="shared" si="54"/>
        <v>0</v>
      </c>
      <c r="BN88" s="8">
        <f t="shared" si="55"/>
        <v>32</v>
      </c>
      <c r="BO88" s="8">
        <f t="shared" si="56"/>
        <v>4.6399999999999997</v>
      </c>
      <c r="BP88" s="182">
        <f t="shared" si="57"/>
        <v>0</v>
      </c>
      <c r="BQ88" s="182">
        <f t="shared" si="58"/>
        <v>-4.6399999999999997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110</v>
      </c>
      <c r="E89" s="16">
        <f>'[3]08'!E91</f>
        <v>0</v>
      </c>
      <c r="F89" s="16">
        <f>'[3]08'!F91</f>
        <v>830</v>
      </c>
      <c r="G89" s="16">
        <f>'[3]08'!G91</f>
        <v>0</v>
      </c>
      <c r="H89" s="17">
        <f t="shared" si="59"/>
        <v>1260</v>
      </c>
      <c r="I89" s="15">
        <f>'[3]08'!J91</f>
        <v>270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0</v>
      </c>
      <c r="N89" s="16">
        <f>'[3]08'!O91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4.6399999999999997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4.6399999999999997</v>
      </c>
      <c r="AL89" s="8">
        <f t="shared" si="35"/>
        <v>233.36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233.36</v>
      </c>
      <c r="AT89" s="8">
        <v>32</v>
      </c>
      <c r="AU89" s="8">
        <v>0</v>
      </c>
      <c r="AW89" s="198">
        <v>32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32</v>
      </c>
      <c r="BD89" s="198">
        <v>4.6399999999999997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4.6399999999999997</v>
      </c>
      <c r="BL89" s="8">
        <f t="shared" si="53"/>
        <v>32</v>
      </c>
      <c r="BM89" s="8">
        <f t="shared" si="54"/>
        <v>0</v>
      </c>
      <c r="BN89" s="8">
        <f t="shared" si="55"/>
        <v>32</v>
      </c>
      <c r="BO89" s="8">
        <f t="shared" si="56"/>
        <v>4.6399999999999997</v>
      </c>
      <c r="BP89" s="182">
        <f t="shared" si="57"/>
        <v>0</v>
      </c>
      <c r="BQ89" s="182">
        <f t="shared" si="58"/>
        <v>-4.6399999999999997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110</v>
      </c>
      <c r="E90" s="16">
        <f>'[3]08'!E92</f>
        <v>0</v>
      </c>
      <c r="F90" s="16">
        <f>'[3]08'!F92</f>
        <v>830</v>
      </c>
      <c r="G90" s="16">
        <f>'[3]08'!G92</f>
        <v>0</v>
      </c>
      <c r="H90" s="17">
        <f t="shared" si="59"/>
        <v>1260</v>
      </c>
      <c r="I90" s="15">
        <f>'[3]08'!J92</f>
        <v>270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0</v>
      </c>
      <c r="N90" s="16">
        <f>'[3]08'!O92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19.559999999999999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19.559999999999999</v>
      </c>
      <c r="AL90" s="8">
        <f t="shared" si="35"/>
        <v>218.44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218.44</v>
      </c>
      <c r="AT90" s="8">
        <v>32</v>
      </c>
      <c r="AU90" s="8">
        <v>0</v>
      </c>
      <c r="AW90" s="198">
        <v>32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32</v>
      </c>
      <c r="BD90" s="198">
        <v>19.559999999999999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19.559999999999999</v>
      </c>
      <c r="BL90" s="8">
        <f t="shared" si="53"/>
        <v>32</v>
      </c>
      <c r="BM90" s="8">
        <f t="shared" si="54"/>
        <v>0</v>
      </c>
      <c r="BN90" s="8">
        <f t="shared" si="55"/>
        <v>32</v>
      </c>
      <c r="BO90" s="8">
        <f t="shared" si="56"/>
        <v>19.559999999999999</v>
      </c>
      <c r="BP90" s="182">
        <f t="shared" si="57"/>
        <v>0</v>
      </c>
      <c r="BQ90" s="182">
        <f t="shared" si="58"/>
        <v>-19.559999999999999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110</v>
      </c>
      <c r="E91" s="16">
        <f>'[3]08'!E93</f>
        <v>0</v>
      </c>
      <c r="F91" s="16">
        <f>'[3]08'!F93</f>
        <v>830</v>
      </c>
      <c r="G91" s="16">
        <f>'[3]08'!G93</f>
        <v>0</v>
      </c>
      <c r="H91" s="17">
        <f t="shared" si="59"/>
        <v>1260</v>
      </c>
      <c r="I91" s="15">
        <f>'[3]08'!J93</f>
        <v>270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0</v>
      </c>
      <c r="N91" s="16">
        <f>'[3]08'!O93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4.6399999999999997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4.6399999999999997</v>
      </c>
      <c r="AL91" s="8">
        <f t="shared" si="35"/>
        <v>233.36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233.36</v>
      </c>
      <c r="AT91" s="8">
        <v>32</v>
      </c>
      <c r="AU91" s="8">
        <v>4.6399999999999997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4.6399999999999997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4.6399999999999997</v>
      </c>
      <c r="BL91" s="8">
        <f t="shared" si="53"/>
        <v>32</v>
      </c>
      <c r="BM91" s="8">
        <f t="shared" si="54"/>
        <v>4.6399999999999997</v>
      </c>
      <c r="BN91" s="8">
        <f t="shared" si="55"/>
        <v>32</v>
      </c>
      <c r="BO91" s="8">
        <f t="shared" si="56"/>
        <v>4.6399999999999997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110</v>
      </c>
      <c r="E92" s="16">
        <f>'[3]08'!E94</f>
        <v>0</v>
      </c>
      <c r="F92" s="16">
        <f>'[3]08'!F94</f>
        <v>830</v>
      </c>
      <c r="G92" s="16">
        <f>'[3]08'!G94</f>
        <v>0</v>
      </c>
      <c r="H92" s="17">
        <f t="shared" si="59"/>
        <v>1260</v>
      </c>
      <c r="I92" s="15">
        <f>'[3]08'!J94</f>
        <v>270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0</v>
      </c>
      <c r="N92" s="16">
        <f>'[3]08'!O94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19.559999999999999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19.559999999999999</v>
      </c>
      <c r="AL92" s="8">
        <f t="shared" si="35"/>
        <v>218.44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218.44</v>
      </c>
      <c r="AT92" s="8">
        <v>32</v>
      </c>
      <c r="AU92" s="8">
        <v>19.559999999999999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19.559999999999999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19.559999999999999</v>
      </c>
      <c r="BL92" s="8">
        <f t="shared" si="53"/>
        <v>32</v>
      </c>
      <c r="BM92" s="8">
        <f t="shared" si="54"/>
        <v>19.559999999999999</v>
      </c>
      <c r="BN92" s="8">
        <f t="shared" si="55"/>
        <v>32</v>
      </c>
      <c r="BO92" s="8">
        <f t="shared" si="56"/>
        <v>19.559999999999999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110</v>
      </c>
      <c r="E93" s="16">
        <f>'[3]08'!E95</f>
        <v>0</v>
      </c>
      <c r="F93" s="16">
        <f>'[3]08'!F95</f>
        <v>830</v>
      </c>
      <c r="G93" s="16">
        <f>'[3]08'!G95</f>
        <v>0</v>
      </c>
      <c r="H93" s="17">
        <f t="shared" si="59"/>
        <v>1260</v>
      </c>
      <c r="I93" s="15">
        <f>'[3]08'!J95</f>
        <v>270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0</v>
      </c>
      <c r="N93" s="16">
        <f>'[3]08'!O95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23.81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23.81</v>
      </c>
      <c r="AE93" s="8">
        <f t="shared" si="43"/>
        <v>23.81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23.81</v>
      </c>
      <c r="AL93" s="8">
        <f t="shared" si="35"/>
        <v>222.38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222.38</v>
      </c>
      <c r="AT93" s="8">
        <v>23.81</v>
      </c>
      <c r="AU93" s="8">
        <v>23.81</v>
      </c>
      <c r="AW93" s="198">
        <v>23.81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23.81</v>
      </c>
      <c r="BD93" s="198">
        <v>23.81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23.81</v>
      </c>
      <c r="BL93" s="8">
        <f t="shared" si="53"/>
        <v>23.81</v>
      </c>
      <c r="BM93" s="8">
        <f t="shared" si="54"/>
        <v>23.81</v>
      </c>
      <c r="BN93" s="8">
        <f t="shared" si="55"/>
        <v>23.81</v>
      </c>
      <c r="BO93" s="8">
        <f t="shared" si="56"/>
        <v>23.81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110</v>
      </c>
      <c r="E94" s="16">
        <f>'[3]08'!E96</f>
        <v>0</v>
      </c>
      <c r="F94" s="16">
        <f>'[3]08'!F96</f>
        <v>830</v>
      </c>
      <c r="G94" s="16">
        <f>'[3]08'!G96</f>
        <v>0</v>
      </c>
      <c r="H94" s="17">
        <f t="shared" si="59"/>
        <v>1260</v>
      </c>
      <c r="I94" s="15">
        <f>'[3]08'!J96</f>
        <v>270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0</v>
      </c>
      <c r="N94" s="16">
        <f>'[3]08'!O96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26.69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26.69</v>
      </c>
      <c r="AE94" s="8">
        <f t="shared" si="43"/>
        <v>26.69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26.69</v>
      </c>
      <c r="AL94" s="8">
        <f t="shared" si="35"/>
        <v>216.62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216.62</v>
      </c>
      <c r="AT94" s="8">
        <v>23.81</v>
      </c>
      <c r="AU94" s="8">
        <v>23.81</v>
      </c>
      <c r="AW94" s="198">
        <v>26.69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26.69</v>
      </c>
      <c r="BD94" s="198">
        <v>26.69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26.69</v>
      </c>
      <c r="BL94" s="8">
        <f t="shared" si="53"/>
        <v>23.81</v>
      </c>
      <c r="BM94" s="8">
        <f t="shared" si="54"/>
        <v>23.81</v>
      </c>
      <c r="BN94" s="8">
        <f t="shared" si="55"/>
        <v>26.69</v>
      </c>
      <c r="BO94" s="8">
        <f t="shared" si="56"/>
        <v>26.69</v>
      </c>
      <c r="BP94" s="182">
        <f t="shared" si="57"/>
        <v>-2.8800000000000026</v>
      </c>
      <c r="BQ94" s="182">
        <f t="shared" si="58"/>
        <v>-2.8800000000000026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110</v>
      </c>
      <c r="E95" s="16">
        <f>'[3]08'!E97</f>
        <v>0</v>
      </c>
      <c r="F95" s="16">
        <f>'[3]08'!F97</f>
        <v>830</v>
      </c>
      <c r="G95" s="16">
        <f>'[3]08'!G97</f>
        <v>0</v>
      </c>
      <c r="H95" s="17">
        <f t="shared" si="59"/>
        <v>1260</v>
      </c>
      <c r="I95" s="15">
        <f>'[3]08'!J97</f>
        <v>270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0</v>
      </c>
      <c r="N95" s="16">
        <f>'[3]08'!O97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25.56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25.56</v>
      </c>
      <c r="AE95" s="8">
        <f t="shared" si="43"/>
        <v>25.56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25.56</v>
      </c>
      <c r="AL95" s="8">
        <f t="shared" si="35"/>
        <v>218.88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218.88</v>
      </c>
      <c r="AT95" s="8">
        <v>25.56</v>
      </c>
      <c r="AU95" s="8">
        <v>25.56</v>
      </c>
      <c r="AW95" s="198">
        <v>25.56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25.56</v>
      </c>
      <c r="BD95" s="198">
        <v>25.56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25.56</v>
      </c>
      <c r="BL95" s="8">
        <f t="shared" si="53"/>
        <v>25.56</v>
      </c>
      <c r="BM95" s="8">
        <f t="shared" si="54"/>
        <v>25.56</v>
      </c>
      <c r="BN95" s="8">
        <f t="shared" si="55"/>
        <v>25.56</v>
      </c>
      <c r="BO95" s="8">
        <f t="shared" si="56"/>
        <v>25.56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110</v>
      </c>
      <c r="E96" s="16">
        <f>'[3]08'!E98</f>
        <v>0</v>
      </c>
      <c r="F96" s="16">
        <f>'[3]08'!F98</f>
        <v>830</v>
      </c>
      <c r="G96" s="16">
        <f>'[3]08'!G98</f>
        <v>0</v>
      </c>
      <c r="H96" s="17">
        <f t="shared" si="59"/>
        <v>1260</v>
      </c>
      <c r="I96" s="15">
        <f>'[3]08'!J98</f>
        <v>270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0</v>
      </c>
      <c r="N96" s="16">
        <f>'[3]08'!O98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26.69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26.69</v>
      </c>
      <c r="AE96" s="8">
        <f t="shared" si="43"/>
        <v>26.69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26.69</v>
      </c>
      <c r="AL96" s="8">
        <f t="shared" si="35"/>
        <v>216.62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216.62</v>
      </c>
      <c r="AT96" s="8">
        <v>26.69</v>
      </c>
      <c r="AU96" s="8">
        <v>26.69</v>
      </c>
      <c r="AW96" s="198">
        <v>26.69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26.69</v>
      </c>
      <c r="BD96" s="198">
        <v>26.69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26.69</v>
      </c>
      <c r="BL96" s="8">
        <f t="shared" si="53"/>
        <v>26.69</v>
      </c>
      <c r="BM96" s="8">
        <f t="shared" si="54"/>
        <v>26.69</v>
      </c>
      <c r="BN96" s="8">
        <f t="shared" si="55"/>
        <v>26.69</v>
      </c>
      <c r="BO96" s="8">
        <f t="shared" si="56"/>
        <v>26.69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110</v>
      </c>
      <c r="E97" s="16">
        <f>'[3]08'!E99</f>
        <v>0</v>
      </c>
      <c r="F97" s="16">
        <f>'[3]08'!F99</f>
        <v>830</v>
      </c>
      <c r="G97" s="16">
        <f>'[3]08'!G99</f>
        <v>0</v>
      </c>
      <c r="H97" s="17">
        <f t="shared" si="59"/>
        <v>1260</v>
      </c>
      <c r="I97" s="15">
        <f>'[3]08'!J99</f>
        <v>270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0</v>
      </c>
      <c r="N97" s="16">
        <f>'[3]08'!O99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26.69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26.69</v>
      </c>
      <c r="AE97" s="8">
        <f t="shared" si="43"/>
        <v>26.69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26.69</v>
      </c>
      <c r="AL97" s="8">
        <f t="shared" si="35"/>
        <v>216.62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216.62</v>
      </c>
      <c r="AT97" s="8">
        <v>26.69</v>
      </c>
      <c r="AU97" s="8">
        <v>26.69</v>
      </c>
      <c r="AW97" s="198">
        <v>26.69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26.69</v>
      </c>
      <c r="BD97" s="198">
        <v>26.69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26.69</v>
      </c>
      <c r="BL97" s="8">
        <f t="shared" si="53"/>
        <v>26.69</v>
      </c>
      <c r="BM97" s="8">
        <f t="shared" si="54"/>
        <v>26.69</v>
      </c>
      <c r="BN97" s="8">
        <f t="shared" si="55"/>
        <v>26.69</v>
      </c>
      <c r="BO97" s="8">
        <f t="shared" si="56"/>
        <v>26.69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110</v>
      </c>
      <c r="E98" s="16">
        <f>'[3]08'!E100</f>
        <v>0</v>
      </c>
      <c r="F98" s="16">
        <f>'[3]08'!F100</f>
        <v>830</v>
      </c>
      <c r="G98" s="16">
        <f>'[3]08'!G100</f>
        <v>0</v>
      </c>
      <c r="H98" s="17">
        <f t="shared" si="59"/>
        <v>1260</v>
      </c>
      <c r="I98" s="15">
        <f>'[3]08'!J100</f>
        <v>270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0</v>
      </c>
      <c r="N98" s="16">
        <f>'[3]08'!O100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26.69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26.69</v>
      </c>
      <c r="AE98" s="8">
        <f t="shared" si="43"/>
        <v>26.69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26.69</v>
      </c>
      <c r="AL98" s="8">
        <f t="shared" si="35"/>
        <v>216.62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216.62</v>
      </c>
      <c r="AT98" s="8">
        <v>26.69</v>
      </c>
      <c r="AU98" s="8">
        <v>26.69</v>
      </c>
      <c r="AW98" s="198">
        <v>26.69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26.69</v>
      </c>
      <c r="BD98" s="198">
        <v>26.69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26.69</v>
      </c>
      <c r="BL98" s="8">
        <f t="shared" si="53"/>
        <v>26.69</v>
      </c>
      <c r="BM98" s="8">
        <f t="shared" si="54"/>
        <v>26.69</v>
      </c>
      <c r="BN98" s="8">
        <f t="shared" si="55"/>
        <v>26.69</v>
      </c>
      <c r="BO98" s="8">
        <f t="shared" si="56"/>
        <v>26.69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6.5964574999999952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6.5964574999999952</v>
      </c>
      <c r="P99" s="15">
        <f t="shared" si="62"/>
        <v>2.4E-2</v>
      </c>
      <c r="Q99" s="15">
        <f t="shared" si="62"/>
        <v>6.5964574999999952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6.5964574999999952</v>
      </c>
      <c r="X99" s="15">
        <f t="shared" si="62"/>
        <v>0.6612325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0.6612325</v>
      </c>
      <c r="AE99" s="15">
        <f t="shared" si="62"/>
        <v>0.26378749999999984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0.26378749999999984</v>
      </c>
      <c r="AL99" s="15">
        <f t="shared" si="62"/>
        <v>5.6714374999999935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5.6714374999999935</v>
      </c>
      <c r="AS99" s="15">
        <f t="shared" si="62"/>
        <v>0</v>
      </c>
      <c r="AT99" s="15">
        <f t="shared" si="62"/>
        <v>0.67100249999999995</v>
      </c>
      <c r="AU99" s="15">
        <f t="shared" si="62"/>
        <v>0.23954749999999986</v>
      </c>
      <c r="AV99" s="15">
        <f t="shared" si="62"/>
        <v>0</v>
      </c>
      <c r="AW99" s="15">
        <f t="shared" si="62"/>
        <v>0.6612325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0.6612325</v>
      </c>
      <c r="BD99" s="15">
        <f t="shared" si="62"/>
        <v>0.26378749999999984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0.26378749999999984</v>
      </c>
      <c r="BK99" s="15"/>
      <c r="BL99" s="15">
        <f t="shared" si="63"/>
        <v>0.67100249999999995</v>
      </c>
      <c r="BM99" s="15">
        <f t="shared" si="63"/>
        <v>0.23954749999999986</v>
      </c>
      <c r="BN99" s="15">
        <f t="shared" si="63"/>
        <v>0.6612325</v>
      </c>
      <c r="BO99" s="15">
        <f t="shared" si="63"/>
        <v>0.26378749999999984</v>
      </c>
      <c r="BP99" s="15">
        <f t="shared" si="63"/>
        <v>9.7699999999999992E-3</v>
      </c>
      <c r="BQ99" s="15">
        <f t="shared" si="63"/>
        <v>-2.4240000000000001E-2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44774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44774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160</v>
      </c>
      <c r="C3">
        <f>PPCL!C3</f>
        <v>0</v>
      </c>
      <c r="D3">
        <f>PPCL!M3</f>
        <v>160</v>
      </c>
      <c r="E3">
        <f>PPCL!N3</f>
        <v>0</v>
      </c>
      <c r="F3">
        <f>B3+C3</f>
        <v>160</v>
      </c>
      <c r="G3">
        <f>D3+E3</f>
        <v>160</v>
      </c>
      <c r="H3" s="154"/>
      <c r="I3">
        <f>BRPL_EOD!AG3+BRPL_EOD!AH3</f>
        <v>45.26</v>
      </c>
      <c r="J3">
        <f>BYPL_EOD!AG3+BYPL_EOD!AH3</f>
        <v>25.71</v>
      </c>
      <c r="K3">
        <f>MES_EOD!AG3+MES_EOD!AH3</f>
        <v>9.6999999999999993</v>
      </c>
      <c r="L3">
        <f>NDMC_EOD!AG3+NDMC_EOD!AH3</f>
        <v>48.48</v>
      </c>
      <c r="M3">
        <f>TPDDL_EOD!AG3+TPDDL_EOD!AH3</f>
        <v>30.85</v>
      </c>
      <c r="N3">
        <f t="shared" ref="N3:N66" si="0">SUM(I3:M3)</f>
        <v>160</v>
      </c>
      <c r="O3" s="154">
        <f t="shared" ref="O3:O66" si="1">G3-N3</f>
        <v>0</v>
      </c>
      <c r="P3">
        <v>45.26</v>
      </c>
      <c r="Q3">
        <v>25.71</v>
      </c>
      <c r="R3">
        <v>9.6999999999999993</v>
      </c>
      <c r="S3">
        <v>48.48</v>
      </c>
      <c r="T3">
        <v>30.85</v>
      </c>
      <c r="U3" s="156">
        <f t="shared" ref="U3:U66" si="2">SUM(P3:T3)</f>
        <v>160</v>
      </c>
      <c r="V3" s="154">
        <f t="shared" ref="V3:V66" si="3">G3-U3</f>
        <v>0</v>
      </c>
    </row>
    <row r="4" spans="1:22">
      <c r="A4" t="s">
        <v>46</v>
      </c>
      <c r="B4">
        <f>PPCL!B4</f>
        <v>160</v>
      </c>
      <c r="C4">
        <f>PPCL!C4</f>
        <v>0</v>
      </c>
      <c r="D4">
        <f>PPCL!M4</f>
        <v>160</v>
      </c>
      <c r="E4">
        <f>PPCL!N4</f>
        <v>0</v>
      </c>
      <c r="F4">
        <f t="shared" ref="F4:F67" si="4">B4+C4</f>
        <v>160</v>
      </c>
      <c r="G4">
        <f t="shared" ref="G4:G67" si="5">D4+E4</f>
        <v>160</v>
      </c>
      <c r="H4" s="154"/>
      <c r="I4">
        <f>BRPL_EOD!AG4+BRPL_EOD!AH4</f>
        <v>45.26</v>
      </c>
      <c r="J4">
        <f>BYPL_EOD!AG4+BYPL_EOD!AH4</f>
        <v>25.71</v>
      </c>
      <c r="K4">
        <f>MES_EOD!AG4+MES_EOD!AH4</f>
        <v>9.6999999999999993</v>
      </c>
      <c r="L4">
        <f>NDMC_EOD!AG4+NDMC_EOD!AH4</f>
        <v>48.48</v>
      </c>
      <c r="M4">
        <f>TPDDL_EOD!AG4+TPDDL_EOD!AH4</f>
        <v>30.85</v>
      </c>
      <c r="N4">
        <f t="shared" si="0"/>
        <v>160</v>
      </c>
      <c r="O4" s="154">
        <f t="shared" si="1"/>
        <v>0</v>
      </c>
      <c r="P4">
        <v>45.26</v>
      </c>
      <c r="Q4">
        <v>25.71</v>
      </c>
      <c r="R4">
        <v>9.6999999999999993</v>
      </c>
      <c r="S4">
        <v>48.48</v>
      </c>
      <c r="T4">
        <v>30.85</v>
      </c>
      <c r="U4" s="156">
        <f t="shared" si="2"/>
        <v>160</v>
      </c>
      <c r="V4" s="154">
        <f t="shared" si="3"/>
        <v>0</v>
      </c>
    </row>
    <row r="5" spans="1:22">
      <c r="A5" t="s">
        <v>47</v>
      </c>
      <c r="B5">
        <f>PPCL!B5</f>
        <v>160</v>
      </c>
      <c r="C5">
        <f>PPCL!C5</f>
        <v>0</v>
      </c>
      <c r="D5">
        <f>PPCL!M5</f>
        <v>160</v>
      </c>
      <c r="E5">
        <f>PPCL!N5</f>
        <v>0</v>
      </c>
      <c r="F5">
        <f t="shared" si="4"/>
        <v>160</v>
      </c>
      <c r="G5">
        <f t="shared" si="5"/>
        <v>160</v>
      </c>
      <c r="H5" s="154"/>
      <c r="I5">
        <f>BRPL_EOD!AG5+BRPL_EOD!AH5</f>
        <v>45.26</v>
      </c>
      <c r="J5">
        <f>BYPL_EOD!AG5+BYPL_EOD!AH5</f>
        <v>25.71</v>
      </c>
      <c r="K5">
        <f>MES_EOD!AG5+MES_EOD!AH5</f>
        <v>9.6999999999999993</v>
      </c>
      <c r="L5">
        <f>NDMC_EOD!AG5+NDMC_EOD!AH5</f>
        <v>48.48</v>
      </c>
      <c r="M5">
        <f>TPDDL_EOD!AG5+TPDDL_EOD!AH5</f>
        <v>30.85</v>
      </c>
      <c r="N5">
        <f t="shared" si="0"/>
        <v>160</v>
      </c>
      <c r="O5" s="154">
        <f t="shared" si="1"/>
        <v>0</v>
      </c>
      <c r="P5">
        <v>45.26</v>
      </c>
      <c r="Q5">
        <v>25.71</v>
      </c>
      <c r="R5">
        <v>9.6999999999999993</v>
      </c>
      <c r="S5">
        <v>48.48</v>
      </c>
      <c r="T5">
        <v>30.85</v>
      </c>
      <c r="U5" s="156">
        <f t="shared" si="2"/>
        <v>160</v>
      </c>
      <c r="V5" s="154">
        <f t="shared" si="3"/>
        <v>0</v>
      </c>
    </row>
    <row r="6" spans="1:22">
      <c r="A6" t="s">
        <v>48</v>
      </c>
      <c r="B6">
        <f>PPCL!B6</f>
        <v>160</v>
      </c>
      <c r="C6">
        <f>PPCL!C6</f>
        <v>0</v>
      </c>
      <c r="D6">
        <f>PPCL!M6</f>
        <v>160</v>
      </c>
      <c r="E6">
        <f>PPCL!N6</f>
        <v>0</v>
      </c>
      <c r="F6">
        <f t="shared" si="4"/>
        <v>160</v>
      </c>
      <c r="G6">
        <f t="shared" si="5"/>
        <v>160</v>
      </c>
      <c r="H6" s="154"/>
      <c r="I6">
        <f>BRPL_EOD!AG6+BRPL_EOD!AH6</f>
        <v>45.26</v>
      </c>
      <c r="J6">
        <f>BYPL_EOD!AG6+BYPL_EOD!AH6</f>
        <v>25.71</v>
      </c>
      <c r="K6">
        <f>MES_EOD!AG6+MES_EOD!AH6</f>
        <v>9.6999999999999993</v>
      </c>
      <c r="L6">
        <f>NDMC_EOD!AG6+NDMC_EOD!AH6</f>
        <v>48.48</v>
      </c>
      <c r="M6">
        <f>TPDDL_EOD!AG6+TPDDL_EOD!AH6</f>
        <v>30.85</v>
      </c>
      <c r="N6">
        <f t="shared" si="0"/>
        <v>160</v>
      </c>
      <c r="O6" s="154">
        <f t="shared" si="1"/>
        <v>0</v>
      </c>
      <c r="P6">
        <v>45.26</v>
      </c>
      <c r="Q6">
        <v>25.71</v>
      </c>
      <c r="R6">
        <v>9.6999999999999993</v>
      </c>
      <c r="S6">
        <v>48.48</v>
      </c>
      <c r="T6">
        <v>30.85</v>
      </c>
      <c r="U6" s="156">
        <f t="shared" si="2"/>
        <v>160</v>
      </c>
      <c r="V6" s="154">
        <f t="shared" si="3"/>
        <v>0</v>
      </c>
    </row>
    <row r="7" spans="1:22">
      <c r="A7" t="s">
        <v>49</v>
      </c>
      <c r="B7">
        <f>PPCL!B7</f>
        <v>163</v>
      </c>
      <c r="C7">
        <f>PPCL!C7</f>
        <v>0</v>
      </c>
      <c r="D7">
        <f>PPCL!M7</f>
        <v>163</v>
      </c>
      <c r="E7">
        <f>PPCL!N7</f>
        <v>0</v>
      </c>
      <c r="F7">
        <f t="shared" si="4"/>
        <v>163</v>
      </c>
      <c r="G7">
        <f t="shared" si="5"/>
        <v>163</v>
      </c>
      <c r="H7" s="154"/>
      <c r="I7">
        <f>BRPL_EOD!AG7+BRPL_EOD!AH7</f>
        <v>46.11</v>
      </c>
      <c r="J7">
        <f>BYPL_EOD!AG7+BYPL_EOD!AH7</f>
        <v>26.19</v>
      </c>
      <c r="K7">
        <f>MES_EOD!AG7+MES_EOD!AH7</f>
        <v>9.8800000000000008</v>
      </c>
      <c r="L7">
        <f>NDMC_EOD!AG7+NDMC_EOD!AH7</f>
        <v>49.39</v>
      </c>
      <c r="M7">
        <f>TPDDL_EOD!AG7+TPDDL_EOD!AH7</f>
        <v>31.43</v>
      </c>
      <c r="N7">
        <f t="shared" si="0"/>
        <v>163</v>
      </c>
      <c r="O7" s="154">
        <f t="shared" si="1"/>
        <v>0</v>
      </c>
      <c r="P7">
        <v>46.11</v>
      </c>
      <c r="Q7">
        <v>26.19</v>
      </c>
      <c r="R7">
        <v>9.8800000000000008</v>
      </c>
      <c r="S7">
        <v>49.39</v>
      </c>
      <c r="T7">
        <v>31.43</v>
      </c>
      <c r="U7" s="156">
        <f t="shared" si="2"/>
        <v>163</v>
      </c>
      <c r="V7" s="154">
        <f t="shared" si="3"/>
        <v>0</v>
      </c>
    </row>
    <row r="8" spans="1:22">
      <c r="A8" t="s">
        <v>50</v>
      </c>
      <c r="B8">
        <f>PPCL!B8</f>
        <v>163</v>
      </c>
      <c r="C8">
        <f>PPCL!C8</f>
        <v>0</v>
      </c>
      <c r="D8">
        <f>PPCL!M8</f>
        <v>163</v>
      </c>
      <c r="E8">
        <f>PPCL!N8</f>
        <v>0</v>
      </c>
      <c r="F8">
        <f t="shared" si="4"/>
        <v>163</v>
      </c>
      <c r="G8">
        <f t="shared" si="5"/>
        <v>163</v>
      </c>
      <c r="H8" s="154"/>
      <c r="I8">
        <f>BRPL_EOD!AG8+BRPL_EOD!AH8</f>
        <v>46.11</v>
      </c>
      <c r="J8">
        <f>BYPL_EOD!AG8+BYPL_EOD!AH8</f>
        <v>26.19</v>
      </c>
      <c r="K8">
        <f>MES_EOD!AG8+MES_EOD!AH8</f>
        <v>9.8800000000000008</v>
      </c>
      <c r="L8">
        <f>NDMC_EOD!AG8+NDMC_EOD!AH8</f>
        <v>49.39</v>
      </c>
      <c r="M8">
        <f>TPDDL_EOD!AG8+TPDDL_EOD!AH8</f>
        <v>31.43</v>
      </c>
      <c r="N8">
        <f t="shared" si="0"/>
        <v>163</v>
      </c>
      <c r="O8" s="154">
        <f t="shared" si="1"/>
        <v>0</v>
      </c>
      <c r="P8">
        <v>46.11</v>
      </c>
      <c r="Q8">
        <v>26.19</v>
      </c>
      <c r="R8">
        <v>9.8800000000000008</v>
      </c>
      <c r="S8">
        <v>49.39</v>
      </c>
      <c r="T8">
        <v>31.43</v>
      </c>
      <c r="U8" s="156">
        <f t="shared" si="2"/>
        <v>163</v>
      </c>
      <c r="V8" s="154">
        <f t="shared" si="3"/>
        <v>0</v>
      </c>
    </row>
    <row r="9" spans="1:22">
      <c r="A9" t="s">
        <v>51</v>
      </c>
      <c r="B9">
        <f>PPCL!B9</f>
        <v>163</v>
      </c>
      <c r="C9">
        <f>PPCL!C9</f>
        <v>0</v>
      </c>
      <c r="D9">
        <f>PPCL!M9</f>
        <v>163</v>
      </c>
      <c r="E9">
        <f>PPCL!N9</f>
        <v>0</v>
      </c>
      <c r="F9">
        <f t="shared" si="4"/>
        <v>163</v>
      </c>
      <c r="G9">
        <f t="shared" si="5"/>
        <v>163</v>
      </c>
      <c r="H9" s="154"/>
      <c r="I9">
        <f>BRPL_EOD!AG9+BRPL_EOD!AH9</f>
        <v>46.11</v>
      </c>
      <c r="J9">
        <f>BYPL_EOD!AG9+BYPL_EOD!AH9</f>
        <v>26.19</v>
      </c>
      <c r="K9">
        <f>MES_EOD!AG9+MES_EOD!AH9</f>
        <v>9.8800000000000008</v>
      </c>
      <c r="L9">
        <f>NDMC_EOD!AG9+NDMC_EOD!AH9</f>
        <v>49.39</v>
      </c>
      <c r="M9">
        <f>TPDDL_EOD!AG9+TPDDL_EOD!AH9</f>
        <v>31.43</v>
      </c>
      <c r="N9">
        <f t="shared" si="0"/>
        <v>163</v>
      </c>
      <c r="O9" s="154">
        <f t="shared" si="1"/>
        <v>0</v>
      </c>
      <c r="P9">
        <v>46.11</v>
      </c>
      <c r="Q9">
        <v>26.19</v>
      </c>
      <c r="R9">
        <v>9.8800000000000008</v>
      </c>
      <c r="S9">
        <v>49.39</v>
      </c>
      <c r="T9">
        <v>31.43</v>
      </c>
      <c r="U9" s="156">
        <f t="shared" si="2"/>
        <v>163</v>
      </c>
      <c r="V9" s="154">
        <f t="shared" si="3"/>
        <v>0</v>
      </c>
    </row>
    <row r="10" spans="1:22">
      <c r="A10" t="s">
        <v>52</v>
      </c>
      <c r="B10">
        <f>PPCL!B10</f>
        <v>163</v>
      </c>
      <c r="C10">
        <f>PPCL!C10</f>
        <v>0</v>
      </c>
      <c r="D10">
        <f>PPCL!M10</f>
        <v>163</v>
      </c>
      <c r="E10">
        <f>PPCL!N10</f>
        <v>0</v>
      </c>
      <c r="F10">
        <f t="shared" si="4"/>
        <v>163</v>
      </c>
      <c r="G10">
        <f t="shared" si="5"/>
        <v>163</v>
      </c>
      <c r="H10" s="154"/>
      <c r="I10">
        <f>BRPL_EOD!AG10+BRPL_EOD!AH10</f>
        <v>46.11</v>
      </c>
      <c r="J10">
        <f>BYPL_EOD!AG10+BYPL_EOD!AH10</f>
        <v>26.19</v>
      </c>
      <c r="K10">
        <f>MES_EOD!AG10+MES_EOD!AH10</f>
        <v>9.8800000000000008</v>
      </c>
      <c r="L10">
        <f>NDMC_EOD!AG10+NDMC_EOD!AH10</f>
        <v>49.39</v>
      </c>
      <c r="M10">
        <f>TPDDL_EOD!AG10+TPDDL_EOD!AH10</f>
        <v>31.43</v>
      </c>
      <c r="N10">
        <f t="shared" si="0"/>
        <v>163</v>
      </c>
      <c r="O10" s="154">
        <f t="shared" si="1"/>
        <v>0</v>
      </c>
      <c r="P10">
        <v>46.11</v>
      </c>
      <c r="Q10">
        <v>26.19</v>
      </c>
      <c r="R10">
        <v>9.8800000000000008</v>
      </c>
      <c r="S10">
        <v>49.39</v>
      </c>
      <c r="T10">
        <v>31.43</v>
      </c>
      <c r="U10" s="156">
        <f t="shared" si="2"/>
        <v>163</v>
      </c>
      <c r="V10" s="154">
        <f t="shared" si="3"/>
        <v>0</v>
      </c>
    </row>
    <row r="11" spans="1:22">
      <c r="A11" t="s">
        <v>53</v>
      </c>
      <c r="B11">
        <f>PPCL!B11</f>
        <v>163</v>
      </c>
      <c r="C11">
        <f>PPCL!C11</f>
        <v>0</v>
      </c>
      <c r="D11">
        <f>PPCL!M11</f>
        <v>163</v>
      </c>
      <c r="E11">
        <f>PPCL!N11</f>
        <v>0</v>
      </c>
      <c r="F11">
        <f t="shared" si="4"/>
        <v>163</v>
      </c>
      <c r="G11">
        <f t="shared" si="5"/>
        <v>163</v>
      </c>
      <c r="H11" s="154"/>
      <c r="I11">
        <f>BRPL_EOD!AG11+BRPL_EOD!AH11</f>
        <v>46.11</v>
      </c>
      <c r="J11">
        <f>BYPL_EOD!AG11+BYPL_EOD!AH11</f>
        <v>26.19</v>
      </c>
      <c r="K11">
        <f>MES_EOD!AG11+MES_EOD!AH11</f>
        <v>9.8800000000000008</v>
      </c>
      <c r="L11">
        <f>NDMC_EOD!AG11+NDMC_EOD!AH11</f>
        <v>49.39</v>
      </c>
      <c r="M11">
        <f>TPDDL_EOD!AG11+TPDDL_EOD!AH11</f>
        <v>31.43</v>
      </c>
      <c r="N11">
        <f t="shared" si="0"/>
        <v>163</v>
      </c>
      <c r="O11" s="154">
        <f t="shared" si="1"/>
        <v>0</v>
      </c>
      <c r="P11">
        <v>46.11</v>
      </c>
      <c r="Q11">
        <v>26.19</v>
      </c>
      <c r="R11">
        <v>9.8800000000000008</v>
      </c>
      <c r="S11">
        <v>49.39</v>
      </c>
      <c r="T11">
        <v>31.43</v>
      </c>
      <c r="U11" s="156">
        <f t="shared" si="2"/>
        <v>163</v>
      </c>
      <c r="V11" s="154">
        <f t="shared" si="3"/>
        <v>0</v>
      </c>
    </row>
    <row r="12" spans="1:22">
      <c r="A12" t="s">
        <v>54</v>
      </c>
      <c r="B12">
        <f>PPCL!B12</f>
        <v>163</v>
      </c>
      <c r="C12">
        <f>PPCL!C12</f>
        <v>0</v>
      </c>
      <c r="D12">
        <f>PPCL!M12</f>
        <v>163</v>
      </c>
      <c r="E12">
        <f>PPCL!N12</f>
        <v>0</v>
      </c>
      <c r="F12">
        <f t="shared" si="4"/>
        <v>163</v>
      </c>
      <c r="G12">
        <f t="shared" si="5"/>
        <v>163</v>
      </c>
      <c r="H12" s="154"/>
      <c r="I12">
        <f>BRPL_EOD!AG12+BRPL_EOD!AH12</f>
        <v>46.11</v>
      </c>
      <c r="J12">
        <f>BYPL_EOD!AG12+BYPL_EOD!AH12</f>
        <v>26.19</v>
      </c>
      <c r="K12">
        <f>MES_EOD!AG12+MES_EOD!AH12</f>
        <v>9.8800000000000008</v>
      </c>
      <c r="L12">
        <f>NDMC_EOD!AG12+NDMC_EOD!AH12</f>
        <v>49.39</v>
      </c>
      <c r="M12">
        <f>TPDDL_EOD!AG12+TPDDL_EOD!AH12</f>
        <v>31.43</v>
      </c>
      <c r="N12">
        <f t="shared" si="0"/>
        <v>163</v>
      </c>
      <c r="O12" s="154">
        <f t="shared" si="1"/>
        <v>0</v>
      </c>
      <c r="P12">
        <v>46.11</v>
      </c>
      <c r="Q12">
        <v>26.19</v>
      </c>
      <c r="R12">
        <v>9.8800000000000008</v>
      </c>
      <c r="S12">
        <v>49.39</v>
      </c>
      <c r="T12">
        <v>31.43</v>
      </c>
      <c r="U12" s="156">
        <f t="shared" si="2"/>
        <v>163</v>
      </c>
      <c r="V12" s="154">
        <f t="shared" si="3"/>
        <v>0</v>
      </c>
    </row>
    <row r="13" spans="1:22">
      <c r="A13" t="s">
        <v>55</v>
      </c>
      <c r="B13">
        <f>PPCL!B13</f>
        <v>163</v>
      </c>
      <c r="C13">
        <f>PPCL!C13</f>
        <v>0</v>
      </c>
      <c r="D13">
        <f>PPCL!M13</f>
        <v>163</v>
      </c>
      <c r="E13">
        <f>PPCL!N13</f>
        <v>0</v>
      </c>
      <c r="F13">
        <f t="shared" si="4"/>
        <v>163</v>
      </c>
      <c r="G13">
        <f t="shared" si="5"/>
        <v>163</v>
      </c>
      <c r="H13" s="154"/>
      <c r="I13">
        <f>BRPL_EOD!AG13+BRPL_EOD!AH13</f>
        <v>46.11</v>
      </c>
      <c r="J13">
        <f>BYPL_EOD!AG13+BYPL_EOD!AH13</f>
        <v>26.19</v>
      </c>
      <c r="K13">
        <f>MES_EOD!AG13+MES_EOD!AH13</f>
        <v>9.8800000000000008</v>
      </c>
      <c r="L13">
        <f>NDMC_EOD!AG13+NDMC_EOD!AH13</f>
        <v>49.39</v>
      </c>
      <c r="M13">
        <f>TPDDL_EOD!AG13+TPDDL_EOD!AH13</f>
        <v>31.43</v>
      </c>
      <c r="N13">
        <f t="shared" si="0"/>
        <v>163</v>
      </c>
      <c r="O13" s="154">
        <f t="shared" si="1"/>
        <v>0</v>
      </c>
      <c r="P13">
        <v>46.11</v>
      </c>
      <c r="Q13">
        <v>26.19</v>
      </c>
      <c r="R13">
        <v>9.8800000000000008</v>
      </c>
      <c r="S13">
        <v>49.39</v>
      </c>
      <c r="T13">
        <v>31.43</v>
      </c>
      <c r="U13" s="156">
        <f t="shared" si="2"/>
        <v>163</v>
      </c>
      <c r="V13" s="154">
        <f t="shared" si="3"/>
        <v>0</v>
      </c>
    </row>
    <row r="14" spans="1:22">
      <c r="A14" t="s">
        <v>56</v>
      </c>
      <c r="B14">
        <f>PPCL!B14</f>
        <v>163</v>
      </c>
      <c r="C14">
        <f>PPCL!C14</f>
        <v>0</v>
      </c>
      <c r="D14">
        <f>PPCL!M14</f>
        <v>163</v>
      </c>
      <c r="E14">
        <f>PPCL!N14</f>
        <v>0</v>
      </c>
      <c r="F14">
        <f t="shared" si="4"/>
        <v>163</v>
      </c>
      <c r="G14">
        <f t="shared" si="5"/>
        <v>163</v>
      </c>
      <c r="H14" s="154"/>
      <c r="I14">
        <f>BRPL_EOD!AG14+BRPL_EOD!AH14</f>
        <v>46.11</v>
      </c>
      <c r="J14">
        <f>BYPL_EOD!AG14+BYPL_EOD!AH14</f>
        <v>26.19</v>
      </c>
      <c r="K14">
        <f>MES_EOD!AG14+MES_EOD!AH14</f>
        <v>9.8800000000000008</v>
      </c>
      <c r="L14">
        <f>NDMC_EOD!AG14+NDMC_EOD!AH14</f>
        <v>49.39</v>
      </c>
      <c r="M14">
        <f>TPDDL_EOD!AG14+TPDDL_EOD!AH14</f>
        <v>31.43</v>
      </c>
      <c r="N14">
        <f t="shared" si="0"/>
        <v>163</v>
      </c>
      <c r="O14" s="154">
        <f t="shared" si="1"/>
        <v>0</v>
      </c>
      <c r="P14">
        <v>46.11</v>
      </c>
      <c r="Q14">
        <v>26.19</v>
      </c>
      <c r="R14">
        <v>9.8800000000000008</v>
      </c>
      <c r="S14">
        <v>49.39</v>
      </c>
      <c r="T14">
        <v>31.43</v>
      </c>
      <c r="U14" s="156">
        <f t="shared" si="2"/>
        <v>163</v>
      </c>
      <c r="V14" s="154">
        <f t="shared" si="3"/>
        <v>0</v>
      </c>
    </row>
    <row r="15" spans="1:22">
      <c r="A15" t="s">
        <v>57</v>
      </c>
      <c r="B15">
        <f>PPCL!B15</f>
        <v>163</v>
      </c>
      <c r="C15">
        <f>PPCL!C15</f>
        <v>0</v>
      </c>
      <c r="D15">
        <f>PPCL!M15</f>
        <v>163</v>
      </c>
      <c r="E15">
        <f>PPCL!N15</f>
        <v>0</v>
      </c>
      <c r="F15">
        <f t="shared" si="4"/>
        <v>163</v>
      </c>
      <c r="G15">
        <f t="shared" si="5"/>
        <v>163</v>
      </c>
      <c r="H15" s="154"/>
      <c r="I15">
        <f>BRPL_EOD!AG15+BRPL_EOD!AH15</f>
        <v>46.11</v>
      </c>
      <c r="J15">
        <f>BYPL_EOD!AG15+BYPL_EOD!AH15</f>
        <v>26.19</v>
      </c>
      <c r="K15">
        <f>MES_EOD!AG15+MES_EOD!AH15</f>
        <v>9.8800000000000008</v>
      </c>
      <c r="L15">
        <f>NDMC_EOD!AG15+NDMC_EOD!AH15</f>
        <v>49.39</v>
      </c>
      <c r="M15">
        <f>TPDDL_EOD!AG15+TPDDL_EOD!AH15</f>
        <v>31.43</v>
      </c>
      <c r="N15">
        <f t="shared" si="0"/>
        <v>163</v>
      </c>
      <c r="O15" s="154">
        <f t="shared" si="1"/>
        <v>0</v>
      </c>
      <c r="P15">
        <v>46.11</v>
      </c>
      <c r="Q15">
        <v>26.19</v>
      </c>
      <c r="R15">
        <v>9.8800000000000008</v>
      </c>
      <c r="S15">
        <v>49.39</v>
      </c>
      <c r="T15">
        <v>31.43</v>
      </c>
      <c r="U15" s="156">
        <f t="shared" si="2"/>
        <v>163</v>
      </c>
      <c r="V15" s="154">
        <f t="shared" si="3"/>
        <v>0</v>
      </c>
    </row>
    <row r="16" spans="1:22">
      <c r="A16" t="s">
        <v>58</v>
      </c>
      <c r="B16">
        <f>PPCL!B16</f>
        <v>163</v>
      </c>
      <c r="C16">
        <f>PPCL!C16</f>
        <v>0</v>
      </c>
      <c r="D16">
        <f>PPCL!M16</f>
        <v>163</v>
      </c>
      <c r="E16">
        <f>PPCL!N16</f>
        <v>0</v>
      </c>
      <c r="F16">
        <f t="shared" si="4"/>
        <v>163</v>
      </c>
      <c r="G16">
        <f t="shared" si="5"/>
        <v>163</v>
      </c>
      <c r="H16" s="154"/>
      <c r="I16">
        <f>BRPL_EOD!AG16+BRPL_EOD!AH16</f>
        <v>46.11</v>
      </c>
      <c r="J16">
        <f>BYPL_EOD!AG16+BYPL_EOD!AH16</f>
        <v>26.19</v>
      </c>
      <c r="K16">
        <f>MES_EOD!AG16+MES_EOD!AH16</f>
        <v>9.8800000000000008</v>
      </c>
      <c r="L16">
        <f>NDMC_EOD!AG16+NDMC_EOD!AH16</f>
        <v>49.39</v>
      </c>
      <c r="M16">
        <f>TPDDL_EOD!AG16+TPDDL_EOD!AH16</f>
        <v>31.43</v>
      </c>
      <c r="N16">
        <f t="shared" si="0"/>
        <v>163</v>
      </c>
      <c r="O16" s="154">
        <f t="shared" si="1"/>
        <v>0</v>
      </c>
      <c r="P16">
        <v>46.11</v>
      </c>
      <c r="Q16">
        <v>26.19</v>
      </c>
      <c r="R16">
        <v>9.8800000000000008</v>
      </c>
      <c r="S16">
        <v>49.39</v>
      </c>
      <c r="T16">
        <v>31.43</v>
      </c>
      <c r="U16" s="156">
        <f t="shared" si="2"/>
        <v>163</v>
      </c>
      <c r="V16" s="154">
        <f t="shared" si="3"/>
        <v>0</v>
      </c>
    </row>
    <row r="17" spans="1:22">
      <c r="A17" t="s">
        <v>59</v>
      </c>
      <c r="B17">
        <f>PPCL!B17</f>
        <v>163</v>
      </c>
      <c r="C17">
        <f>PPCL!C17</f>
        <v>0</v>
      </c>
      <c r="D17">
        <f>PPCL!M17</f>
        <v>163</v>
      </c>
      <c r="E17">
        <f>PPCL!N17</f>
        <v>0</v>
      </c>
      <c r="F17">
        <f t="shared" si="4"/>
        <v>163</v>
      </c>
      <c r="G17">
        <f t="shared" si="5"/>
        <v>163</v>
      </c>
      <c r="H17" s="154"/>
      <c r="I17">
        <f>BRPL_EOD!AG17+BRPL_EOD!AH17</f>
        <v>46.11</v>
      </c>
      <c r="J17">
        <f>BYPL_EOD!AG17+BYPL_EOD!AH17</f>
        <v>26.19</v>
      </c>
      <c r="K17">
        <f>MES_EOD!AG17+MES_EOD!AH17</f>
        <v>9.8800000000000008</v>
      </c>
      <c r="L17">
        <f>NDMC_EOD!AG17+NDMC_EOD!AH17</f>
        <v>49.39</v>
      </c>
      <c r="M17">
        <f>TPDDL_EOD!AG17+TPDDL_EOD!AH17</f>
        <v>31.43</v>
      </c>
      <c r="N17">
        <f t="shared" si="0"/>
        <v>163</v>
      </c>
      <c r="O17" s="154">
        <f t="shared" si="1"/>
        <v>0</v>
      </c>
      <c r="P17">
        <v>46.11</v>
      </c>
      <c r="Q17">
        <v>26.19</v>
      </c>
      <c r="R17">
        <v>9.8800000000000008</v>
      </c>
      <c r="S17">
        <v>49.39</v>
      </c>
      <c r="T17">
        <v>31.43</v>
      </c>
      <c r="U17" s="156">
        <f t="shared" si="2"/>
        <v>163</v>
      </c>
      <c r="V17" s="154">
        <f t="shared" si="3"/>
        <v>0</v>
      </c>
    </row>
    <row r="18" spans="1:22">
      <c r="A18" t="s">
        <v>60</v>
      </c>
      <c r="B18">
        <f>PPCL!B18</f>
        <v>163</v>
      </c>
      <c r="C18">
        <f>PPCL!C18</f>
        <v>0</v>
      </c>
      <c r="D18">
        <f>PPCL!M18</f>
        <v>163</v>
      </c>
      <c r="E18">
        <f>PPCL!N18</f>
        <v>0</v>
      </c>
      <c r="F18">
        <f t="shared" si="4"/>
        <v>163</v>
      </c>
      <c r="G18">
        <f t="shared" si="5"/>
        <v>163</v>
      </c>
      <c r="H18" s="154"/>
      <c r="I18">
        <f>BRPL_EOD!AG18+BRPL_EOD!AH18</f>
        <v>46.11</v>
      </c>
      <c r="J18">
        <f>BYPL_EOD!AG18+BYPL_EOD!AH18</f>
        <v>26.19</v>
      </c>
      <c r="K18">
        <f>MES_EOD!AG18+MES_EOD!AH18</f>
        <v>9.8800000000000008</v>
      </c>
      <c r="L18">
        <f>NDMC_EOD!AG18+NDMC_EOD!AH18</f>
        <v>49.39</v>
      </c>
      <c r="M18">
        <f>TPDDL_EOD!AG18+TPDDL_EOD!AH18</f>
        <v>31.43</v>
      </c>
      <c r="N18">
        <f t="shared" si="0"/>
        <v>163</v>
      </c>
      <c r="O18" s="154">
        <f t="shared" si="1"/>
        <v>0</v>
      </c>
      <c r="P18">
        <v>46.11</v>
      </c>
      <c r="Q18">
        <v>26.19</v>
      </c>
      <c r="R18">
        <v>9.8800000000000008</v>
      </c>
      <c r="S18">
        <v>49.39</v>
      </c>
      <c r="T18">
        <v>31.43</v>
      </c>
      <c r="U18" s="156">
        <f t="shared" si="2"/>
        <v>163</v>
      </c>
      <c r="V18" s="154">
        <f t="shared" si="3"/>
        <v>0</v>
      </c>
    </row>
    <row r="19" spans="1:22">
      <c r="A19" t="s">
        <v>61</v>
      </c>
      <c r="B19">
        <f>PPCL!B19</f>
        <v>163</v>
      </c>
      <c r="C19">
        <f>PPCL!C19</f>
        <v>0</v>
      </c>
      <c r="D19">
        <f>PPCL!M19</f>
        <v>163</v>
      </c>
      <c r="E19">
        <f>PPCL!N19</f>
        <v>0</v>
      </c>
      <c r="F19">
        <f t="shared" si="4"/>
        <v>163</v>
      </c>
      <c r="G19">
        <f t="shared" si="5"/>
        <v>163</v>
      </c>
      <c r="H19" s="154"/>
      <c r="I19">
        <f>BRPL_EOD!AG19+BRPL_EOD!AH19</f>
        <v>46.11</v>
      </c>
      <c r="J19">
        <f>BYPL_EOD!AG19+BYPL_EOD!AH19</f>
        <v>26.19</v>
      </c>
      <c r="K19">
        <f>MES_EOD!AG19+MES_EOD!AH19</f>
        <v>9.8800000000000008</v>
      </c>
      <c r="L19">
        <f>NDMC_EOD!AG19+NDMC_EOD!AH19</f>
        <v>49.39</v>
      </c>
      <c r="M19">
        <f>TPDDL_EOD!AG19+TPDDL_EOD!AH19</f>
        <v>31.43</v>
      </c>
      <c r="N19">
        <f t="shared" si="0"/>
        <v>163</v>
      </c>
      <c r="O19" s="154">
        <f t="shared" si="1"/>
        <v>0</v>
      </c>
      <c r="P19">
        <v>46.11</v>
      </c>
      <c r="Q19">
        <v>26.19</v>
      </c>
      <c r="R19">
        <v>9.8800000000000008</v>
      </c>
      <c r="S19">
        <v>49.39</v>
      </c>
      <c r="T19">
        <v>31.43</v>
      </c>
      <c r="U19" s="156">
        <f t="shared" si="2"/>
        <v>163</v>
      </c>
      <c r="V19" s="154">
        <f t="shared" si="3"/>
        <v>0</v>
      </c>
    </row>
    <row r="20" spans="1:22">
      <c r="A20" t="s">
        <v>62</v>
      </c>
      <c r="B20">
        <f>PPCL!B20</f>
        <v>163</v>
      </c>
      <c r="C20">
        <f>PPCL!C20</f>
        <v>0</v>
      </c>
      <c r="D20">
        <f>PPCL!M20</f>
        <v>163</v>
      </c>
      <c r="E20">
        <f>PPCL!N20</f>
        <v>0</v>
      </c>
      <c r="F20">
        <f t="shared" si="4"/>
        <v>163</v>
      </c>
      <c r="G20">
        <f t="shared" si="5"/>
        <v>163</v>
      </c>
      <c r="H20" s="154"/>
      <c r="I20">
        <f>BRPL_EOD!AG20+BRPL_EOD!AH20</f>
        <v>46.11</v>
      </c>
      <c r="J20">
        <f>BYPL_EOD!AG20+BYPL_EOD!AH20</f>
        <v>26.19</v>
      </c>
      <c r="K20">
        <f>MES_EOD!AG20+MES_EOD!AH20</f>
        <v>9.8800000000000008</v>
      </c>
      <c r="L20">
        <f>NDMC_EOD!AG20+NDMC_EOD!AH20</f>
        <v>49.39</v>
      </c>
      <c r="M20">
        <f>TPDDL_EOD!AG20+TPDDL_EOD!AH20</f>
        <v>31.43</v>
      </c>
      <c r="N20">
        <f t="shared" si="0"/>
        <v>163</v>
      </c>
      <c r="O20" s="154">
        <f t="shared" si="1"/>
        <v>0</v>
      </c>
      <c r="P20">
        <v>46.11</v>
      </c>
      <c r="Q20">
        <v>26.19</v>
      </c>
      <c r="R20">
        <v>9.8800000000000008</v>
      </c>
      <c r="S20">
        <v>49.39</v>
      </c>
      <c r="T20">
        <v>31.43</v>
      </c>
      <c r="U20" s="156">
        <f t="shared" si="2"/>
        <v>163</v>
      </c>
      <c r="V20" s="154">
        <f t="shared" si="3"/>
        <v>0</v>
      </c>
    </row>
    <row r="21" spans="1:22">
      <c r="A21" t="s">
        <v>63</v>
      </c>
      <c r="B21">
        <f>PPCL!B21</f>
        <v>163</v>
      </c>
      <c r="C21">
        <f>PPCL!C21</f>
        <v>0</v>
      </c>
      <c r="D21">
        <f>PPCL!M21</f>
        <v>163</v>
      </c>
      <c r="E21">
        <f>PPCL!N21</f>
        <v>0</v>
      </c>
      <c r="F21">
        <f t="shared" si="4"/>
        <v>163</v>
      </c>
      <c r="G21">
        <f t="shared" si="5"/>
        <v>163</v>
      </c>
      <c r="H21" s="154"/>
      <c r="I21">
        <f>BRPL_EOD!AG21+BRPL_EOD!AH21</f>
        <v>46.11</v>
      </c>
      <c r="J21">
        <f>BYPL_EOD!AG21+BYPL_EOD!AH21</f>
        <v>26.19</v>
      </c>
      <c r="K21">
        <f>MES_EOD!AG21+MES_EOD!AH21</f>
        <v>9.8800000000000008</v>
      </c>
      <c r="L21">
        <f>NDMC_EOD!AG21+NDMC_EOD!AH21</f>
        <v>49.39</v>
      </c>
      <c r="M21">
        <f>TPDDL_EOD!AG21+TPDDL_EOD!AH21</f>
        <v>31.43</v>
      </c>
      <c r="N21">
        <f t="shared" si="0"/>
        <v>163</v>
      </c>
      <c r="O21" s="154">
        <f t="shared" si="1"/>
        <v>0</v>
      </c>
      <c r="P21">
        <v>46.11</v>
      </c>
      <c r="Q21">
        <v>26.19</v>
      </c>
      <c r="R21">
        <v>9.8800000000000008</v>
      </c>
      <c r="S21">
        <v>49.39</v>
      </c>
      <c r="T21">
        <v>31.43</v>
      </c>
      <c r="U21" s="156">
        <f t="shared" si="2"/>
        <v>163</v>
      </c>
      <c r="V21" s="154">
        <f t="shared" si="3"/>
        <v>0</v>
      </c>
    </row>
    <row r="22" spans="1:22">
      <c r="A22" t="s">
        <v>64</v>
      </c>
      <c r="B22">
        <f>PPCL!B22</f>
        <v>163</v>
      </c>
      <c r="C22">
        <f>PPCL!C22</f>
        <v>0</v>
      </c>
      <c r="D22">
        <f>PPCL!M22</f>
        <v>163</v>
      </c>
      <c r="E22">
        <f>PPCL!N22</f>
        <v>0</v>
      </c>
      <c r="F22">
        <f t="shared" si="4"/>
        <v>163</v>
      </c>
      <c r="G22">
        <f t="shared" si="5"/>
        <v>163</v>
      </c>
      <c r="H22" s="154"/>
      <c r="I22">
        <f>BRPL_EOD!AG22+BRPL_EOD!AH22</f>
        <v>46.11</v>
      </c>
      <c r="J22">
        <f>BYPL_EOD!AG22+BYPL_EOD!AH22</f>
        <v>26.19</v>
      </c>
      <c r="K22">
        <f>MES_EOD!AG22+MES_EOD!AH22</f>
        <v>9.8800000000000008</v>
      </c>
      <c r="L22">
        <f>NDMC_EOD!AG22+NDMC_EOD!AH22</f>
        <v>49.39</v>
      </c>
      <c r="M22">
        <f>TPDDL_EOD!AG22+TPDDL_EOD!AH22</f>
        <v>31.43</v>
      </c>
      <c r="N22">
        <f t="shared" si="0"/>
        <v>163</v>
      </c>
      <c r="O22" s="154">
        <f t="shared" si="1"/>
        <v>0</v>
      </c>
      <c r="P22">
        <v>46.11</v>
      </c>
      <c r="Q22">
        <v>26.19</v>
      </c>
      <c r="R22">
        <v>9.8800000000000008</v>
      </c>
      <c r="S22">
        <v>49.39</v>
      </c>
      <c r="T22">
        <v>31.43</v>
      </c>
      <c r="U22" s="156">
        <f t="shared" si="2"/>
        <v>163</v>
      </c>
      <c r="V22" s="154">
        <f t="shared" si="3"/>
        <v>0</v>
      </c>
    </row>
    <row r="23" spans="1:22">
      <c r="A23" t="s">
        <v>65</v>
      </c>
      <c r="B23">
        <f>PPCL!B23</f>
        <v>163</v>
      </c>
      <c r="C23">
        <f>PPCL!C23</f>
        <v>0</v>
      </c>
      <c r="D23">
        <f>PPCL!M23</f>
        <v>163</v>
      </c>
      <c r="E23">
        <f>PPCL!N23</f>
        <v>0</v>
      </c>
      <c r="F23">
        <f t="shared" si="4"/>
        <v>163</v>
      </c>
      <c r="G23">
        <f t="shared" si="5"/>
        <v>163</v>
      </c>
      <c r="H23" s="154"/>
      <c r="I23">
        <f>BRPL_EOD!AG23+BRPL_EOD!AH23</f>
        <v>46.11</v>
      </c>
      <c r="J23">
        <f>BYPL_EOD!AG23+BYPL_EOD!AH23</f>
        <v>26.19</v>
      </c>
      <c r="K23">
        <f>MES_EOD!AG23+MES_EOD!AH23</f>
        <v>9.8800000000000008</v>
      </c>
      <c r="L23">
        <f>NDMC_EOD!AG23+NDMC_EOD!AH23</f>
        <v>49.39</v>
      </c>
      <c r="M23">
        <f>TPDDL_EOD!AG23+TPDDL_EOD!AH23</f>
        <v>31.43</v>
      </c>
      <c r="N23">
        <f t="shared" si="0"/>
        <v>163</v>
      </c>
      <c r="O23" s="154">
        <f t="shared" si="1"/>
        <v>0</v>
      </c>
      <c r="P23">
        <v>46.11</v>
      </c>
      <c r="Q23">
        <v>26.19</v>
      </c>
      <c r="R23">
        <v>9.8800000000000008</v>
      </c>
      <c r="S23">
        <v>49.39</v>
      </c>
      <c r="T23">
        <v>31.43</v>
      </c>
      <c r="U23" s="156">
        <f t="shared" si="2"/>
        <v>163</v>
      </c>
      <c r="V23" s="154">
        <f t="shared" si="3"/>
        <v>0</v>
      </c>
    </row>
    <row r="24" spans="1:22">
      <c r="A24" t="s">
        <v>66</v>
      </c>
      <c r="B24">
        <f>PPCL!B24</f>
        <v>163</v>
      </c>
      <c r="C24">
        <f>PPCL!C24</f>
        <v>0</v>
      </c>
      <c r="D24">
        <f>PPCL!M24</f>
        <v>163</v>
      </c>
      <c r="E24">
        <f>PPCL!N24</f>
        <v>0</v>
      </c>
      <c r="F24">
        <f t="shared" si="4"/>
        <v>163</v>
      </c>
      <c r="G24">
        <f t="shared" si="5"/>
        <v>163</v>
      </c>
      <c r="H24" s="154"/>
      <c r="I24">
        <f>BRPL_EOD!AG24+BRPL_EOD!AH24</f>
        <v>46.11</v>
      </c>
      <c r="J24">
        <f>BYPL_EOD!AG24+BYPL_EOD!AH24</f>
        <v>26.19</v>
      </c>
      <c r="K24">
        <f>MES_EOD!AG24+MES_EOD!AH24</f>
        <v>9.8800000000000008</v>
      </c>
      <c r="L24">
        <f>NDMC_EOD!AG24+NDMC_EOD!AH24</f>
        <v>49.39</v>
      </c>
      <c r="M24">
        <f>TPDDL_EOD!AG24+TPDDL_EOD!AH24</f>
        <v>31.43</v>
      </c>
      <c r="N24">
        <f t="shared" si="0"/>
        <v>163</v>
      </c>
      <c r="O24" s="154">
        <f t="shared" si="1"/>
        <v>0</v>
      </c>
      <c r="P24">
        <v>46.11</v>
      </c>
      <c r="Q24">
        <v>26.19</v>
      </c>
      <c r="R24">
        <v>9.8800000000000008</v>
      </c>
      <c r="S24">
        <v>49.39</v>
      </c>
      <c r="T24">
        <v>31.43</v>
      </c>
      <c r="U24" s="156">
        <f t="shared" si="2"/>
        <v>163</v>
      </c>
      <c r="V24" s="154">
        <f t="shared" si="3"/>
        <v>0</v>
      </c>
    </row>
    <row r="25" spans="1:22">
      <c r="A25" t="s">
        <v>67</v>
      </c>
      <c r="B25">
        <f>PPCL!B25</f>
        <v>163</v>
      </c>
      <c r="C25">
        <f>PPCL!C25</f>
        <v>0</v>
      </c>
      <c r="D25">
        <f>PPCL!M25</f>
        <v>163</v>
      </c>
      <c r="E25">
        <f>PPCL!N25</f>
        <v>0</v>
      </c>
      <c r="F25">
        <f t="shared" si="4"/>
        <v>163</v>
      </c>
      <c r="G25">
        <f t="shared" si="5"/>
        <v>163</v>
      </c>
      <c r="H25" s="154"/>
      <c r="I25">
        <f>BRPL_EOD!AG25+BRPL_EOD!AH25</f>
        <v>46.11</v>
      </c>
      <c r="J25">
        <f>BYPL_EOD!AG25+BYPL_EOD!AH25</f>
        <v>26.19</v>
      </c>
      <c r="K25">
        <f>MES_EOD!AG25+MES_EOD!AH25</f>
        <v>9.8800000000000008</v>
      </c>
      <c r="L25">
        <f>NDMC_EOD!AG25+NDMC_EOD!AH25</f>
        <v>49.39</v>
      </c>
      <c r="M25">
        <f>TPDDL_EOD!AG25+TPDDL_EOD!AH25</f>
        <v>31.43</v>
      </c>
      <c r="N25">
        <f t="shared" si="0"/>
        <v>163</v>
      </c>
      <c r="O25" s="154">
        <f t="shared" si="1"/>
        <v>0</v>
      </c>
      <c r="P25">
        <v>46.11</v>
      </c>
      <c r="Q25">
        <v>26.19</v>
      </c>
      <c r="R25">
        <v>9.8800000000000008</v>
      </c>
      <c r="S25">
        <v>49.39</v>
      </c>
      <c r="T25">
        <v>31.43</v>
      </c>
      <c r="U25" s="156">
        <f t="shared" si="2"/>
        <v>163</v>
      </c>
      <c r="V25" s="154">
        <f t="shared" si="3"/>
        <v>0</v>
      </c>
    </row>
    <row r="26" spans="1:22">
      <c r="A26" t="s">
        <v>68</v>
      </c>
      <c r="B26">
        <f>PPCL!B26</f>
        <v>163</v>
      </c>
      <c r="C26">
        <f>PPCL!C26</f>
        <v>0</v>
      </c>
      <c r="D26">
        <f>PPCL!M26</f>
        <v>163</v>
      </c>
      <c r="E26">
        <f>PPCL!N26</f>
        <v>0</v>
      </c>
      <c r="F26">
        <f t="shared" si="4"/>
        <v>163</v>
      </c>
      <c r="G26">
        <f t="shared" si="5"/>
        <v>163</v>
      </c>
      <c r="H26" s="154"/>
      <c r="I26">
        <f>BRPL_EOD!AG26+BRPL_EOD!AH26</f>
        <v>46.11</v>
      </c>
      <c r="J26">
        <f>BYPL_EOD!AG26+BYPL_EOD!AH26</f>
        <v>26.19</v>
      </c>
      <c r="K26">
        <f>MES_EOD!AG26+MES_EOD!AH26</f>
        <v>9.8800000000000008</v>
      </c>
      <c r="L26">
        <f>NDMC_EOD!AG26+NDMC_EOD!AH26</f>
        <v>49.39</v>
      </c>
      <c r="M26">
        <f>TPDDL_EOD!AG26+TPDDL_EOD!AH26</f>
        <v>31.43</v>
      </c>
      <c r="N26">
        <f t="shared" si="0"/>
        <v>163</v>
      </c>
      <c r="O26" s="154">
        <f t="shared" si="1"/>
        <v>0</v>
      </c>
      <c r="P26">
        <v>46.11</v>
      </c>
      <c r="Q26">
        <v>26.19</v>
      </c>
      <c r="R26">
        <v>9.8800000000000008</v>
      </c>
      <c r="S26">
        <v>49.39</v>
      </c>
      <c r="T26">
        <v>31.43</v>
      </c>
      <c r="U26" s="156">
        <f t="shared" si="2"/>
        <v>163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165</v>
      </c>
      <c r="E27">
        <f>PPCL!N27</f>
        <v>0</v>
      </c>
      <c r="F27">
        <f t="shared" si="4"/>
        <v>165</v>
      </c>
      <c r="G27">
        <f t="shared" si="5"/>
        <v>165</v>
      </c>
      <c r="H27" s="154"/>
      <c r="I27">
        <f>BRPL_EOD!AG27+BRPL_EOD!AH27</f>
        <v>46.68</v>
      </c>
      <c r="J27">
        <f>BYPL_EOD!AG27+BYPL_EOD!AH27</f>
        <v>26.52</v>
      </c>
      <c r="K27">
        <f>MES_EOD!AG27+MES_EOD!AH27</f>
        <v>10</v>
      </c>
      <c r="L27">
        <f>NDMC_EOD!AG27+NDMC_EOD!AH27</f>
        <v>50</v>
      </c>
      <c r="M27">
        <f>TPDDL_EOD!AG27+TPDDL_EOD!AH27</f>
        <v>31.81</v>
      </c>
      <c r="N27">
        <f t="shared" si="0"/>
        <v>165.01</v>
      </c>
      <c r="O27" s="154">
        <f t="shared" si="1"/>
        <v>-9.9999999999909051E-3</v>
      </c>
      <c r="P27">
        <v>46.677171080540575</v>
      </c>
      <c r="Q27">
        <v>26.518392824677292</v>
      </c>
      <c r="R27">
        <v>9.9993939761226596</v>
      </c>
      <c r="S27">
        <v>49.9969698806133</v>
      </c>
      <c r="T27">
        <v>31.808072238046179</v>
      </c>
      <c r="U27" s="156">
        <f t="shared" si="2"/>
        <v>165</v>
      </c>
      <c r="V27" s="154">
        <f t="shared" si="3"/>
        <v>0</v>
      </c>
    </row>
    <row r="28" spans="1:22">
      <c r="A28" t="s">
        <v>70</v>
      </c>
      <c r="B28">
        <f>PPCL!B28</f>
        <v>163</v>
      </c>
      <c r="C28">
        <f>PPCL!C28</f>
        <v>0</v>
      </c>
      <c r="D28">
        <f>PPCL!M28</f>
        <v>163</v>
      </c>
      <c r="E28">
        <f>PPCL!N28</f>
        <v>0</v>
      </c>
      <c r="F28">
        <f t="shared" si="4"/>
        <v>163</v>
      </c>
      <c r="G28">
        <f t="shared" si="5"/>
        <v>163</v>
      </c>
      <c r="H28" s="154"/>
      <c r="I28">
        <f>BRPL_EOD!AG28+BRPL_EOD!AH28</f>
        <v>46.11</v>
      </c>
      <c r="J28">
        <f>BYPL_EOD!AG28+BYPL_EOD!AH28</f>
        <v>26.19</v>
      </c>
      <c r="K28">
        <f>MES_EOD!AG28+MES_EOD!AH28</f>
        <v>9.8800000000000008</v>
      </c>
      <c r="L28">
        <f>NDMC_EOD!AG28+NDMC_EOD!AH28</f>
        <v>49.39</v>
      </c>
      <c r="M28">
        <f>TPDDL_EOD!AG28+TPDDL_EOD!AH28</f>
        <v>31.43</v>
      </c>
      <c r="N28">
        <f t="shared" si="0"/>
        <v>163</v>
      </c>
      <c r="O28" s="154">
        <f t="shared" si="1"/>
        <v>0</v>
      </c>
      <c r="P28">
        <v>46.11</v>
      </c>
      <c r="Q28">
        <v>26.19</v>
      </c>
      <c r="R28">
        <v>9.8800000000000008</v>
      </c>
      <c r="S28">
        <v>49.39</v>
      </c>
      <c r="T28">
        <v>31.43</v>
      </c>
      <c r="U28" s="156">
        <f t="shared" si="2"/>
        <v>163</v>
      </c>
      <c r="V28" s="154">
        <f t="shared" si="3"/>
        <v>0</v>
      </c>
    </row>
    <row r="29" spans="1:22">
      <c r="A29" t="s">
        <v>71</v>
      </c>
      <c r="B29">
        <f>PPCL!B29</f>
        <v>163</v>
      </c>
      <c r="C29">
        <f>PPCL!C29</f>
        <v>0</v>
      </c>
      <c r="D29">
        <f>PPCL!M29</f>
        <v>163</v>
      </c>
      <c r="E29">
        <f>PPCL!N29</f>
        <v>0</v>
      </c>
      <c r="F29">
        <f t="shared" si="4"/>
        <v>163</v>
      </c>
      <c r="G29">
        <f t="shared" si="5"/>
        <v>163</v>
      </c>
      <c r="H29" s="154"/>
      <c r="I29">
        <f>BRPL_EOD!AG29+BRPL_EOD!AH29</f>
        <v>46.11</v>
      </c>
      <c r="J29">
        <f>BYPL_EOD!AG29+BYPL_EOD!AH29</f>
        <v>26.19</v>
      </c>
      <c r="K29">
        <f>MES_EOD!AG29+MES_EOD!AH29</f>
        <v>9.8800000000000008</v>
      </c>
      <c r="L29">
        <f>NDMC_EOD!AG29+NDMC_EOD!AH29</f>
        <v>49.39</v>
      </c>
      <c r="M29">
        <f>TPDDL_EOD!AG29+TPDDL_EOD!AH29</f>
        <v>31.43</v>
      </c>
      <c r="N29">
        <f t="shared" si="0"/>
        <v>163</v>
      </c>
      <c r="O29" s="154">
        <f t="shared" si="1"/>
        <v>0</v>
      </c>
      <c r="P29">
        <v>46.11</v>
      </c>
      <c r="Q29">
        <v>26.19</v>
      </c>
      <c r="R29">
        <v>9.8800000000000008</v>
      </c>
      <c r="S29">
        <v>49.39</v>
      </c>
      <c r="T29">
        <v>31.43</v>
      </c>
      <c r="U29" s="156">
        <f t="shared" si="2"/>
        <v>163</v>
      </c>
      <c r="V29" s="154">
        <f t="shared" si="3"/>
        <v>0</v>
      </c>
    </row>
    <row r="30" spans="1:22">
      <c r="A30" t="s">
        <v>72</v>
      </c>
      <c r="B30">
        <f>PPCL!B30</f>
        <v>163</v>
      </c>
      <c r="C30">
        <f>PPCL!C30</f>
        <v>0</v>
      </c>
      <c r="D30">
        <f>PPCL!M30</f>
        <v>163</v>
      </c>
      <c r="E30">
        <f>PPCL!N30</f>
        <v>0</v>
      </c>
      <c r="F30">
        <f t="shared" si="4"/>
        <v>163</v>
      </c>
      <c r="G30">
        <f t="shared" si="5"/>
        <v>163</v>
      </c>
      <c r="H30" s="154"/>
      <c r="I30">
        <f>BRPL_EOD!AG30+BRPL_EOD!AH30</f>
        <v>46.11</v>
      </c>
      <c r="J30">
        <f>BYPL_EOD!AG30+BYPL_EOD!AH30</f>
        <v>26.19</v>
      </c>
      <c r="K30">
        <f>MES_EOD!AG30+MES_EOD!AH30</f>
        <v>9.8800000000000008</v>
      </c>
      <c r="L30">
        <f>NDMC_EOD!AG30+NDMC_EOD!AH30</f>
        <v>49.39</v>
      </c>
      <c r="M30">
        <f>TPDDL_EOD!AG30+TPDDL_EOD!AH30</f>
        <v>31.43</v>
      </c>
      <c r="N30">
        <f t="shared" si="0"/>
        <v>163</v>
      </c>
      <c r="O30" s="154">
        <f t="shared" si="1"/>
        <v>0</v>
      </c>
      <c r="P30">
        <v>46.11</v>
      </c>
      <c r="Q30">
        <v>26.19</v>
      </c>
      <c r="R30">
        <v>9.8800000000000008</v>
      </c>
      <c r="S30">
        <v>49.39</v>
      </c>
      <c r="T30">
        <v>31.43</v>
      </c>
      <c r="U30" s="156">
        <f t="shared" si="2"/>
        <v>163</v>
      </c>
      <c r="V30" s="154">
        <f t="shared" si="3"/>
        <v>0</v>
      </c>
    </row>
    <row r="31" spans="1:22">
      <c r="A31" t="s">
        <v>73</v>
      </c>
      <c r="B31">
        <f>PPCL!B31</f>
        <v>163</v>
      </c>
      <c r="C31">
        <f>PPCL!C31</f>
        <v>0</v>
      </c>
      <c r="D31">
        <f>PPCL!M31</f>
        <v>163</v>
      </c>
      <c r="E31">
        <f>PPCL!N31</f>
        <v>0</v>
      </c>
      <c r="F31">
        <f t="shared" si="4"/>
        <v>163</v>
      </c>
      <c r="G31">
        <f t="shared" si="5"/>
        <v>163</v>
      </c>
      <c r="H31" s="154"/>
      <c r="I31">
        <f>BRPL_EOD!AG31+BRPL_EOD!AH31</f>
        <v>46.11</v>
      </c>
      <c r="J31">
        <f>BYPL_EOD!AG31+BYPL_EOD!AH31</f>
        <v>26.19</v>
      </c>
      <c r="K31">
        <f>MES_EOD!AG31+MES_EOD!AH31</f>
        <v>9.8800000000000008</v>
      </c>
      <c r="L31">
        <f>NDMC_EOD!AG31+NDMC_EOD!AH31</f>
        <v>49.39</v>
      </c>
      <c r="M31">
        <f>TPDDL_EOD!AG31+TPDDL_EOD!AH31</f>
        <v>31.43</v>
      </c>
      <c r="N31">
        <f t="shared" si="0"/>
        <v>163</v>
      </c>
      <c r="O31" s="154">
        <f t="shared" si="1"/>
        <v>0</v>
      </c>
      <c r="P31">
        <v>46.11</v>
      </c>
      <c r="Q31">
        <v>26.19</v>
      </c>
      <c r="R31">
        <v>9.8800000000000008</v>
      </c>
      <c r="S31">
        <v>49.39</v>
      </c>
      <c r="T31">
        <v>31.43</v>
      </c>
      <c r="U31" s="156">
        <f t="shared" si="2"/>
        <v>163</v>
      </c>
      <c r="V31" s="154">
        <f t="shared" si="3"/>
        <v>0</v>
      </c>
    </row>
    <row r="32" spans="1:22">
      <c r="A32" t="s">
        <v>74</v>
      </c>
      <c r="B32">
        <f>PPCL!B32</f>
        <v>163</v>
      </c>
      <c r="C32">
        <f>PPCL!C32</f>
        <v>0</v>
      </c>
      <c r="D32">
        <f>PPCL!M32</f>
        <v>163</v>
      </c>
      <c r="E32">
        <f>PPCL!N32</f>
        <v>0</v>
      </c>
      <c r="F32">
        <f t="shared" si="4"/>
        <v>163</v>
      </c>
      <c r="G32">
        <f t="shared" si="5"/>
        <v>163</v>
      </c>
      <c r="H32" s="154"/>
      <c r="I32">
        <f>BRPL_EOD!AG32+BRPL_EOD!AH32</f>
        <v>46.11</v>
      </c>
      <c r="J32">
        <f>BYPL_EOD!AG32+BYPL_EOD!AH32</f>
        <v>26.19</v>
      </c>
      <c r="K32">
        <f>MES_EOD!AG32+MES_EOD!AH32</f>
        <v>9.8800000000000008</v>
      </c>
      <c r="L32">
        <f>NDMC_EOD!AG32+NDMC_EOD!AH32</f>
        <v>49.39</v>
      </c>
      <c r="M32">
        <f>TPDDL_EOD!AG32+TPDDL_EOD!AH32</f>
        <v>31.43</v>
      </c>
      <c r="N32">
        <f t="shared" si="0"/>
        <v>163</v>
      </c>
      <c r="O32" s="154">
        <f t="shared" si="1"/>
        <v>0</v>
      </c>
      <c r="P32">
        <v>46.11</v>
      </c>
      <c r="Q32">
        <v>26.19</v>
      </c>
      <c r="R32">
        <v>9.8800000000000008</v>
      </c>
      <c r="S32">
        <v>49.39</v>
      </c>
      <c r="T32">
        <v>31.43</v>
      </c>
      <c r="U32" s="156">
        <f t="shared" si="2"/>
        <v>163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165</v>
      </c>
      <c r="E33">
        <f>PPCL!N33</f>
        <v>0</v>
      </c>
      <c r="F33">
        <f t="shared" si="4"/>
        <v>165</v>
      </c>
      <c r="G33">
        <f t="shared" si="5"/>
        <v>165</v>
      </c>
      <c r="H33" s="154"/>
      <c r="I33">
        <f>BRPL_EOD!AG33+BRPL_EOD!AH33</f>
        <v>46.68</v>
      </c>
      <c r="J33">
        <f>BYPL_EOD!AG33+BYPL_EOD!AH33</f>
        <v>26.52</v>
      </c>
      <c r="K33">
        <f>MES_EOD!AG33+MES_EOD!AH33</f>
        <v>10</v>
      </c>
      <c r="L33">
        <f>NDMC_EOD!AG33+NDMC_EOD!AH33</f>
        <v>50</v>
      </c>
      <c r="M33">
        <f>TPDDL_EOD!AG33+TPDDL_EOD!AH33</f>
        <v>31.81</v>
      </c>
      <c r="N33">
        <f t="shared" si="0"/>
        <v>165.01</v>
      </c>
      <c r="O33" s="154">
        <f t="shared" si="1"/>
        <v>-9.9999999999909051E-3</v>
      </c>
      <c r="P33">
        <v>46.677171080540575</v>
      </c>
      <c r="Q33">
        <v>26.518392824677292</v>
      </c>
      <c r="R33">
        <v>9.9993939761226596</v>
      </c>
      <c r="S33">
        <v>49.9969698806133</v>
      </c>
      <c r="T33">
        <v>31.808072238046179</v>
      </c>
      <c r="U33" s="156">
        <f t="shared" si="2"/>
        <v>165</v>
      </c>
      <c r="V33" s="154">
        <f t="shared" si="3"/>
        <v>0</v>
      </c>
    </row>
    <row r="34" spans="1:22">
      <c r="A34" t="s">
        <v>76</v>
      </c>
      <c r="B34">
        <f>PPCL!B34</f>
        <v>163</v>
      </c>
      <c r="C34">
        <f>PPCL!C34</f>
        <v>0</v>
      </c>
      <c r="D34">
        <f>PPCL!M34</f>
        <v>163</v>
      </c>
      <c r="E34">
        <f>PPCL!N34</f>
        <v>0</v>
      </c>
      <c r="F34">
        <f t="shared" si="4"/>
        <v>163</v>
      </c>
      <c r="G34">
        <f t="shared" si="5"/>
        <v>163</v>
      </c>
      <c r="H34" s="154"/>
      <c r="I34">
        <f>BRPL_EOD!AG34+BRPL_EOD!AH34</f>
        <v>46.11</v>
      </c>
      <c r="J34">
        <f>BYPL_EOD!AG34+BYPL_EOD!AH34</f>
        <v>26.19</v>
      </c>
      <c r="K34">
        <f>MES_EOD!AG34+MES_EOD!AH34</f>
        <v>9.8800000000000008</v>
      </c>
      <c r="L34">
        <f>NDMC_EOD!AG34+NDMC_EOD!AH34</f>
        <v>49.39</v>
      </c>
      <c r="M34">
        <f>TPDDL_EOD!AG34+TPDDL_EOD!AH34</f>
        <v>31.43</v>
      </c>
      <c r="N34">
        <f t="shared" si="0"/>
        <v>163</v>
      </c>
      <c r="O34" s="154">
        <f t="shared" si="1"/>
        <v>0</v>
      </c>
      <c r="P34">
        <v>46.11</v>
      </c>
      <c r="Q34">
        <v>26.19</v>
      </c>
      <c r="R34">
        <v>9.8800000000000008</v>
      </c>
      <c r="S34">
        <v>49.39</v>
      </c>
      <c r="T34">
        <v>31.43</v>
      </c>
      <c r="U34" s="156">
        <f t="shared" si="2"/>
        <v>163</v>
      </c>
      <c r="V34" s="154">
        <f t="shared" si="3"/>
        <v>0</v>
      </c>
    </row>
    <row r="35" spans="1:22">
      <c r="A35" t="s">
        <v>77</v>
      </c>
      <c r="B35">
        <f>PPCL!B35</f>
        <v>163</v>
      </c>
      <c r="C35">
        <f>PPCL!C35</f>
        <v>0</v>
      </c>
      <c r="D35">
        <f>PPCL!M35</f>
        <v>163</v>
      </c>
      <c r="E35">
        <f>PPCL!N35</f>
        <v>0</v>
      </c>
      <c r="F35">
        <f t="shared" si="4"/>
        <v>163</v>
      </c>
      <c r="G35">
        <f t="shared" si="5"/>
        <v>163</v>
      </c>
      <c r="H35" s="154"/>
      <c r="I35">
        <f>BRPL_EOD!AG35+BRPL_EOD!AH35</f>
        <v>46.11</v>
      </c>
      <c r="J35">
        <f>BYPL_EOD!AG35+BYPL_EOD!AH35</f>
        <v>26.19</v>
      </c>
      <c r="K35">
        <f>MES_EOD!AG35+MES_EOD!AH35</f>
        <v>9.8800000000000008</v>
      </c>
      <c r="L35">
        <f>NDMC_EOD!AG35+NDMC_EOD!AH35</f>
        <v>49.39</v>
      </c>
      <c r="M35">
        <f>TPDDL_EOD!AG35+TPDDL_EOD!AH35</f>
        <v>31.43</v>
      </c>
      <c r="N35">
        <f t="shared" si="0"/>
        <v>163</v>
      </c>
      <c r="O35" s="154">
        <f t="shared" si="1"/>
        <v>0</v>
      </c>
      <c r="P35">
        <v>46.11</v>
      </c>
      <c r="Q35">
        <v>26.19</v>
      </c>
      <c r="R35">
        <v>9.8800000000000008</v>
      </c>
      <c r="S35">
        <v>49.39</v>
      </c>
      <c r="T35">
        <v>31.43</v>
      </c>
      <c r="U35" s="156">
        <f t="shared" si="2"/>
        <v>163</v>
      </c>
      <c r="V35" s="154">
        <f t="shared" si="3"/>
        <v>0</v>
      </c>
    </row>
    <row r="36" spans="1:22">
      <c r="A36" t="s">
        <v>78</v>
      </c>
      <c r="B36">
        <f>PPCL!B36</f>
        <v>163</v>
      </c>
      <c r="C36">
        <f>PPCL!C36</f>
        <v>0</v>
      </c>
      <c r="D36">
        <f>PPCL!M36</f>
        <v>163</v>
      </c>
      <c r="E36">
        <f>PPCL!N36</f>
        <v>0</v>
      </c>
      <c r="F36">
        <f t="shared" si="4"/>
        <v>163</v>
      </c>
      <c r="G36">
        <f t="shared" si="5"/>
        <v>163</v>
      </c>
      <c r="H36" s="154"/>
      <c r="I36">
        <f>BRPL_EOD!AG36+BRPL_EOD!AH36</f>
        <v>46.11</v>
      </c>
      <c r="J36">
        <f>BYPL_EOD!AG36+BYPL_EOD!AH36</f>
        <v>26.19</v>
      </c>
      <c r="K36">
        <f>MES_EOD!AG36+MES_EOD!AH36</f>
        <v>9.8800000000000008</v>
      </c>
      <c r="L36">
        <f>NDMC_EOD!AG36+NDMC_EOD!AH36</f>
        <v>49.39</v>
      </c>
      <c r="M36">
        <f>TPDDL_EOD!AG36+TPDDL_EOD!AH36</f>
        <v>31.43</v>
      </c>
      <c r="N36">
        <f t="shared" si="0"/>
        <v>163</v>
      </c>
      <c r="O36" s="154">
        <f t="shared" si="1"/>
        <v>0</v>
      </c>
      <c r="P36">
        <v>46.11</v>
      </c>
      <c r="Q36">
        <v>26.19</v>
      </c>
      <c r="R36">
        <v>9.8800000000000008</v>
      </c>
      <c r="S36">
        <v>49.39</v>
      </c>
      <c r="T36">
        <v>31.43</v>
      </c>
      <c r="U36" s="156">
        <f t="shared" si="2"/>
        <v>163</v>
      </c>
      <c r="V36" s="154">
        <f t="shared" si="3"/>
        <v>0</v>
      </c>
    </row>
    <row r="37" spans="1:22">
      <c r="A37" t="s">
        <v>79</v>
      </c>
      <c r="B37">
        <f>PPCL!B37</f>
        <v>163</v>
      </c>
      <c r="C37">
        <f>PPCL!C37</f>
        <v>0</v>
      </c>
      <c r="D37">
        <f>PPCL!M37</f>
        <v>163</v>
      </c>
      <c r="E37">
        <f>PPCL!N37</f>
        <v>0</v>
      </c>
      <c r="F37">
        <f t="shared" si="4"/>
        <v>163</v>
      </c>
      <c r="G37">
        <f t="shared" si="5"/>
        <v>163</v>
      </c>
      <c r="H37" s="154"/>
      <c r="I37">
        <f>BRPL_EOD!AG37+BRPL_EOD!AH37</f>
        <v>46.11</v>
      </c>
      <c r="J37">
        <f>BYPL_EOD!AG37+BYPL_EOD!AH37</f>
        <v>26.19</v>
      </c>
      <c r="K37">
        <f>MES_EOD!AG37+MES_EOD!AH37</f>
        <v>9.8800000000000008</v>
      </c>
      <c r="L37">
        <f>NDMC_EOD!AG37+NDMC_EOD!AH37</f>
        <v>49.39</v>
      </c>
      <c r="M37">
        <f>TPDDL_EOD!AG37+TPDDL_EOD!AH37</f>
        <v>31.43</v>
      </c>
      <c r="N37">
        <f t="shared" si="0"/>
        <v>163</v>
      </c>
      <c r="O37" s="154">
        <f t="shared" si="1"/>
        <v>0</v>
      </c>
      <c r="P37">
        <v>46.11</v>
      </c>
      <c r="Q37">
        <v>26.19</v>
      </c>
      <c r="R37">
        <v>9.8800000000000008</v>
      </c>
      <c r="S37">
        <v>49.39</v>
      </c>
      <c r="T37">
        <v>31.43</v>
      </c>
      <c r="U37" s="156">
        <f t="shared" si="2"/>
        <v>163</v>
      </c>
      <c r="V37" s="154">
        <f t="shared" si="3"/>
        <v>0</v>
      </c>
    </row>
    <row r="38" spans="1:22">
      <c r="A38" t="s">
        <v>80</v>
      </c>
      <c r="B38">
        <f>PPCL!B38</f>
        <v>163</v>
      </c>
      <c r="C38">
        <f>PPCL!C38</f>
        <v>0</v>
      </c>
      <c r="D38">
        <f>PPCL!M38</f>
        <v>163</v>
      </c>
      <c r="E38">
        <f>PPCL!N38</f>
        <v>0</v>
      </c>
      <c r="F38">
        <f t="shared" si="4"/>
        <v>163</v>
      </c>
      <c r="G38">
        <f t="shared" si="5"/>
        <v>163</v>
      </c>
      <c r="H38" s="154"/>
      <c r="I38">
        <f>BRPL_EOD!AG38+BRPL_EOD!AH38</f>
        <v>46.11</v>
      </c>
      <c r="J38">
        <f>BYPL_EOD!AG38+BYPL_EOD!AH38</f>
        <v>26.19</v>
      </c>
      <c r="K38">
        <f>MES_EOD!AG38+MES_EOD!AH38</f>
        <v>9.8800000000000008</v>
      </c>
      <c r="L38">
        <f>NDMC_EOD!AG38+NDMC_EOD!AH38</f>
        <v>49.39</v>
      </c>
      <c r="M38">
        <f>TPDDL_EOD!AG38+TPDDL_EOD!AH38</f>
        <v>31.43</v>
      </c>
      <c r="N38">
        <f t="shared" si="0"/>
        <v>163</v>
      </c>
      <c r="O38" s="154">
        <f t="shared" si="1"/>
        <v>0</v>
      </c>
      <c r="P38">
        <v>46.11</v>
      </c>
      <c r="Q38">
        <v>26.19</v>
      </c>
      <c r="R38">
        <v>9.8800000000000008</v>
      </c>
      <c r="S38">
        <v>49.39</v>
      </c>
      <c r="T38">
        <v>31.43</v>
      </c>
      <c r="U38" s="156">
        <f t="shared" si="2"/>
        <v>163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165</v>
      </c>
      <c r="E39">
        <f>PPCL!N39</f>
        <v>0</v>
      </c>
      <c r="F39">
        <f t="shared" si="4"/>
        <v>165</v>
      </c>
      <c r="G39">
        <f t="shared" si="5"/>
        <v>165</v>
      </c>
      <c r="H39" s="154"/>
      <c r="I39">
        <f>BRPL_EOD!AG39+BRPL_EOD!AH39</f>
        <v>46.68</v>
      </c>
      <c r="J39">
        <f>BYPL_EOD!AG39+BYPL_EOD!AH39</f>
        <v>26.52</v>
      </c>
      <c r="K39">
        <f>MES_EOD!AG39+MES_EOD!AH39</f>
        <v>10</v>
      </c>
      <c r="L39">
        <f>NDMC_EOD!AG39+NDMC_EOD!AH39</f>
        <v>50</v>
      </c>
      <c r="M39">
        <f>TPDDL_EOD!AG39+TPDDL_EOD!AH39</f>
        <v>31.81</v>
      </c>
      <c r="N39">
        <f t="shared" si="0"/>
        <v>165.01</v>
      </c>
      <c r="O39" s="154">
        <f t="shared" si="1"/>
        <v>-9.9999999999909051E-3</v>
      </c>
      <c r="P39">
        <v>46.677171080540575</v>
      </c>
      <c r="Q39">
        <v>26.518392824677292</v>
      </c>
      <c r="R39">
        <v>9.9993939761226596</v>
      </c>
      <c r="S39">
        <v>49.9969698806133</v>
      </c>
      <c r="T39">
        <v>31.808072238046179</v>
      </c>
      <c r="U39" s="156">
        <f t="shared" si="2"/>
        <v>165</v>
      </c>
      <c r="V39" s="154">
        <f t="shared" si="3"/>
        <v>0</v>
      </c>
    </row>
    <row r="40" spans="1:22">
      <c r="A40" t="s">
        <v>82</v>
      </c>
      <c r="B40">
        <f>PPCL!B40</f>
        <v>163</v>
      </c>
      <c r="C40">
        <f>PPCL!C40</f>
        <v>0</v>
      </c>
      <c r="D40">
        <f>PPCL!M40</f>
        <v>163</v>
      </c>
      <c r="E40">
        <f>PPCL!N40</f>
        <v>0</v>
      </c>
      <c r="F40">
        <f t="shared" si="4"/>
        <v>163</v>
      </c>
      <c r="G40">
        <f t="shared" si="5"/>
        <v>163</v>
      </c>
      <c r="H40" s="154"/>
      <c r="I40">
        <f>BRPL_EOD!AG40+BRPL_EOD!AH40</f>
        <v>46.11</v>
      </c>
      <c r="J40">
        <f>BYPL_EOD!AG40+BYPL_EOD!AH40</f>
        <v>26.19</v>
      </c>
      <c r="K40">
        <f>MES_EOD!AG40+MES_EOD!AH40</f>
        <v>9.8800000000000008</v>
      </c>
      <c r="L40">
        <f>NDMC_EOD!AG40+NDMC_EOD!AH40</f>
        <v>49.39</v>
      </c>
      <c r="M40">
        <f>TPDDL_EOD!AG40+TPDDL_EOD!AH40</f>
        <v>31.43</v>
      </c>
      <c r="N40">
        <f t="shared" si="0"/>
        <v>163</v>
      </c>
      <c r="O40" s="154">
        <f t="shared" si="1"/>
        <v>0</v>
      </c>
      <c r="P40">
        <v>46.11</v>
      </c>
      <c r="Q40">
        <v>26.19</v>
      </c>
      <c r="R40">
        <v>9.8800000000000008</v>
      </c>
      <c r="S40">
        <v>49.39</v>
      </c>
      <c r="T40">
        <v>31.43</v>
      </c>
      <c r="U40" s="156">
        <f t="shared" si="2"/>
        <v>163</v>
      </c>
      <c r="V40" s="154">
        <f t="shared" si="3"/>
        <v>0</v>
      </c>
    </row>
    <row r="41" spans="1:22">
      <c r="A41" t="s">
        <v>83</v>
      </c>
      <c r="B41">
        <f>PPCL!B41</f>
        <v>163</v>
      </c>
      <c r="C41">
        <f>PPCL!C41</f>
        <v>0</v>
      </c>
      <c r="D41">
        <f>PPCL!M41</f>
        <v>163</v>
      </c>
      <c r="E41">
        <f>PPCL!N41</f>
        <v>0</v>
      </c>
      <c r="F41">
        <f t="shared" si="4"/>
        <v>163</v>
      </c>
      <c r="G41">
        <f t="shared" si="5"/>
        <v>163</v>
      </c>
      <c r="H41" s="154"/>
      <c r="I41">
        <f>BRPL_EOD!AG41+BRPL_EOD!AH41</f>
        <v>46.11</v>
      </c>
      <c r="J41">
        <f>BYPL_EOD!AG41+BYPL_EOD!AH41</f>
        <v>26.19</v>
      </c>
      <c r="K41">
        <f>MES_EOD!AG41+MES_EOD!AH41</f>
        <v>9.8800000000000008</v>
      </c>
      <c r="L41">
        <f>NDMC_EOD!AG41+NDMC_EOD!AH41</f>
        <v>49.39</v>
      </c>
      <c r="M41">
        <f>TPDDL_EOD!AG41+TPDDL_EOD!AH41</f>
        <v>31.43</v>
      </c>
      <c r="N41">
        <f t="shared" si="0"/>
        <v>163</v>
      </c>
      <c r="O41" s="154">
        <f t="shared" si="1"/>
        <v>0</v>
      </c>
      <c r="P41">
        <v>46.11</v>
      </c>
      <c r="Q41">
        <v>26.19</v>
      </c>
      <c r="R41">
        <v>9.8800000000000008</v>
      </c>
      <c r="S41">
        <v>49.39</v>
      </c>
      <c r="T41">
        <v>31.43</v>
      </c>
      <c r="U41" s="156">
        <f t="shared" si="2"/>
        <v>163</v>
      </c>
      <c r="V41" s="154">
        <f t="shared" si="3"/>
        <v>0</v>
      </c>
    </row>
    <row r="42" spans="1:22">
      <c r="A42" t="s">
        <v>84</v>
      </c>
      <c r="B42">
        <f>PPCL!B42</f>
        <v>163</v>
      </c>
      <c r="C42">
        <f>PPCL!C42</f>
        <v>0</v>
      </c>
      <c r="D42">
        <f>PPCL!M42</f>
        <v>163</v>
      </c>
      <c r="E42">
        <f>PPCL!N42</f>
        <v>0</v>
      </c>
      <c r="F42">
        <f t="shared" si="4"/>
        <v>163</v>
      </c>
      <c r="G42">
        <f t="shared" si="5"/>
        <v>163</v>
      </c>
      <c r="H42" s="154"/>
      <c r="I42">
        <f>BRPL_EOD!AG42+BRPL_EOD!AH42</f>
        <v>46.11</v>
      </c>
      <c r="J42">
        <f>BYPL_EOD!AG42+BYPL_EOD!AH42</f>
        <v>26.19</v>
      </c>
      <c r="K42">
        <f>MES_EOD!AG42+MES_EOD!AH42</f>
        <v>9.8800000000000008</v>
      </c>
      <c r="L42">
        <f>NDMC_EOD!AG42+NDMC_EOD!AH42</f>
        <v>49.39</v>
      </c>
      <c r="M42">
        <f>TPDDL_EOD!AG42+TPDDL_EOD!AH42</f>
        <v>31.43</v>
      </c>
      <c r="N42">
        <f t="shared" si="0"/>
        <v>163</v>
      </c>
      <c r="O42" s="154">
        <f t="shared" si="1"/>
        <v>0</v>
      </c>
      <c r="P42">
        <v>46.11</v>
      </c>
      <c r="Q42">
        <v>26.19</v>
      </c>
      <c r="R42">
        <v>9.8800000000000008</v>
      </c>
      <c r="S42">
        <v>49.39</v>
      </c>
      <c r="T42">
        <v>31.43</v>
      </c>
      <c r="U42" s="156">
        <f t="shared" si="2"/>
        <v>163</v>
      </c>
      <c r="V42" s="154">
        <f t="shared" si="3"/>
        <v>0</v>
      </c>
    </row>
    <row r="43" spans="1:22">
      <c r="A43" t="s">
        <v>85</v>
      </c>
      <c r="B43">
        <f>PPCL!B43</f>
        <v>163</v>
      </c>
      <c r="C43">
        <f>PPCL!C43</f>
        <v>0</v>
      </c>
      <c r="D43">
        <f>PPCL!M43</f>
        <v>163</v>
      </c>
      <c r="E43">
        <f>PPCL!N43</f>
        <v>0</v>
      </c>
      <c r="F43">
        <f t="shared" si="4"/>
        <v>163</v>
      </c>
      <c r="G43">
        <f t="shared" si="5"/>
        <v>163</v>
      </c>
      <c r="H43" s="154"/>
      <c r="I43">
        <f>BRPL_EOD!AG43+BRPL_EOD!AH43</f>
        <v>46.11</v>
      </c>
      <c r="J43">
        <f>BYPL_EOD!AG43+BYPL_EOD!AH43</f>
        <v>26.19</v>
      </c>
      <c r="K43">
        <f>MES_EOD!AG43+MES_EOD!AH43</f>
        <v>9.8800000000000008</v>
      </c>
      <c r="L43">
        <f>NDMC_EOD!AG43+NDMC_EOD!AH43</f>
        <v>49.39</v>
      </c>
      <c r="M43">
        <f>TPDDL_EOD!AG43+TPDDL_EOD!AH43</f>
        <v>31.43</v>
      </c>
      <c r="N43">
        <f t="shared" si="0"/>
        <v>163</v>
      </c>
      <c r="O43" s="154">
        <f t="shared" si="1"/>
        <v>0</v>
      </c>
      <c r="P43">
        <v>46.11</v>
      </c>
      <c r="Q43">
        <v>26.19</v>
      </c>
      <c r="R43">
        <v>9.8800000000000008</v>
      </c>
      <c r="S43">
        <v>49.39</v>
      </c>
      <c r="T43">
        <v>31.43</v>
      </c>
      <c r="U43" s="156">
        <f t="shared" si="2"/>
        <v>163</v>
      </c>
      <c r="V43" s="154">
        <f t="shared" si="3"/>
        <v>0</v>
      </c>
    </row>
    <row r="44" spans="1:22">
      <c r="A44" t="s">
        <v>86</v>
      </c>
      <c r="B44">
        <f>PPCL!B44</f>
        <v>163</v>
      </c>
      <c r="C44">
        <f>PPCL!C44</f>
        <v>0</v>
      </c>
      <c r="D44">
        <f>PPCL!M44</f>
        <v>163</v>
      </c>
      <c r="E44">
        <f>PPCL!N44</f>
        <v>0</v>
      </c>
      <c r="F44">
        <f t="shared" si="4"/>
        <v>163</v>
      </c>
      <c r="G44">
        <f t="shared" si="5"/>
        <v>163</v>
      </c>
      <c r="H44" s="154"/>
      <c r="I44">
        <f>BRPL_EOD!AG44+BRPL_EOD!AH44</f>
        <v>46.11</v>
      </c>
      <c r="J44">
        <f>BYPL_EOD!AG44+BYPL_EOD!AH44</f>
        <v>26.19</v>
      </c>
      <c r="K44">
        <f>MES_EOD!AG44+MES_EOD!AH44</f>
        <v>9.8800000000000008</v>
      </c>
      <c r="L44">
        <f>NDMC_EOD!AG44+NDMC_EOD!AH44</f>
        <v>49.39</v>
      </c>
      <c r="M44">
        <f>TPDDL_EOD!AG44+TPDDL_EOD!AH44</f>
        <v>31.43</v>
      </c>
      <c r="N44">
        <f t="shared" si="0"/>
        <v>163</v>
      </c>
      <c r="O44" s="154">
        <f t="shared" si="1"/>
        <v>0</v>
      </c>
      <c r="P44">
        <v>46.11</v>
      </c>
      <c r="Q44">
        <v>26.19</v>
      </c>
      <c r="R44">
        <v>9.8800000000000008</v>
      </c>
      <c r="S44">
        <v>49.39</v>
      </c>
      <c r="T44">
        <v>31.43</v>
      </c>
      <c r="U44" s="156">
        <f t="shared" si="2"/>
        <v>163</v>
      </c>
      <c r="V44" s="154">
        <f t="shared" si="3"/>
        <v>0</v>
      </c>
    </row>
    <row r="45" spans="1:22">
      <c r="A45" t="s">
        <v>87</v>
      </c>
      <c r="B45">
        <f>PPCL!B45</f>
        <v>163</v>
      </c>
      <c r="C45">
        <f>PPCL!C45</f>
        <v>0</v>
      </c>
      <c r="D45">
        <f>PPCL!M45</f>
        <v>163</v>
      </c>
      <c r="E45">
        <f>PPCL!N45</f>
        <v>0</v>
      </c>
      <c r="F45">
        <f t="shared" si="4"/>
        <v>163</v>
      </c>
      <c r="G45">
        <f t="shared" si="5"/>
        <v>163</v>
      </c>
      <c r="H45" s="154"/>
      <c r="I45">
        <f>BRPL_EOD!AG45+BRPL_EOD!AH45</f>
        <v>46.11</v>
      </c>
      <c r="J45">
        <f>BYPL_EOD!AG45+BYPL_EOD!AH45</f>
        <v>26.19</v>
      </c>
      <c r="K45">
        <f>MES_EOD!AG45+MES_EOD!AH45</f>
        <v>9.8800000000000008</v>
      </c>
      <c r="L45">
        <f>NDMC_EOD!AG45+NDMC_EOD!AH45</f>
        <v>49.39</v>
      </c>
      <c r="M45">
        <f>TPDDL_EOD!AG45+TPDDL_EOD!AH45</f>
        <v>31.43</v>
      </c>
      <c r="N45">
        <f t="shared" si="0"/>
        <v>163</v>
      </c>
      <c r="O45" s="154">
        <f t="shared" si="1"/>
        <v>0</v>
      </c>
      <c r="P45">
        <v>46.11</v>
      </c>
      <c r="Q45">
        <v>26.19</v>
      </c>
      <c r="R45">
        <v>9.8800000000000008</v>
      </c>
      <c r="S45">
        <v>49.39</v>
      </c>
      <c r="T45">
        <v>31.43</v>
      </c>
      <c r="U45" s="156">
        <f t="shared" si="2"/>
        <v>163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165</v>
      </c>
      <c r="E46">
        <f>PPCL!N46</f>
        <v>0</v>
      </c>
      <c r="F46">
        <f t="shared" si="4"/>
        <v>165</v>
      </c>
      <c r="G46">
        <f t="shared" si="5"/>
        <v>165</v>
      </c>
      <c r="H46" s="154"/>
      <c r="I46">
        <f>BRPL_EOD!AG46+BRPL_EOD!AH46</f>
        <v>46.68</v>
      </c>
      <c r="J46">
        <f>BYPL_EOD!AG46+BYPL_EOD!AH46</f>
        <v>26.52</v>
      </c>
      <c r="K46">
        <f>MES_EOD!AG46+MES_EOD!AH46</f>
        <v>10</v>
      </c>
      <c r="L46">
        <f>NDMC_EOD!AG46+NDMC_EOD!AH46</f>
        <v>50</v>
      </c>
      <c r="M46">
        <f>TPDDL_EOD!AG46+TPDDL_EOD!AH46</f>
        <v>31.81</v>
      </c>
      <c r="N46">
        <f t="shared" si="0"/>
        <v>165.01</v>
      </c>
      <c r="O46" s="154">
        <f t="shared" si="1"/>
        <v>-9.9999999999909051E-3</v>
      </c>
      <c r="P46">
        <v>46.677171080540575</v>
      </c>
      <c r="Q46">
        <v>26.518392824677292</v>
      </c>
      <c r="R46">
        <v>9.9993939761226596</v>
      </c>
      <c r="S46">
        <v>49.9969698806133</v>
      </c>
      <c r="T46">
        <v>31.808072238046179</v>
      </c>
      <c r="U46" s="156">
        <f t="shared" si="2"/>
        <v>165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165</v>
      </c>
      <c r="E47">
        <f>PPCL!N47</f>
        <v>0</v>
      </c>
      <c r="F47">
        <f t="shared" si="4"/>
        <v>165</v>
      </c>
      <c r="G47">
        <f t="shared" si="5"/>
        <v>165</v>
      </c>
      <c r="H47" s="154"/>
      <c r="I47">
        <f>BRPL_EOD!AG47+BRPL_EOD!AH47</f>
        <v>46.68</v>
      </c>
      <c r="J47">
        <f>BYPL_EOD!AG47+BYPL_EOD!AH47</f>
        <v>26.52</v>
      </c>
      <c r="K47">
        <f>MES_EOD!AG47+MES_EOD!AH47</f>
        <v>10</v>
      </c>
      <c r="L47">
        <f>NDMC_EOD!AG47+NDMC_EOD!AH47</f>
        <v>50</v>
      </c>
      <c r="M47">
        <f>TPDDL_EOD!AG47+TPDDL_EOD!AH47</f>
        <v>31.81</v>
      </c>
      <c r="N47">
        <f t="shared" si="0"/>
        <v>165.01</v>
      </c>
      <c r="O47" s="154">
        <f t="shared" si="1"/>
        <v>-9.9999999999909051E-3</v>
      </c>
      <c r="P47">
        <v>46.677171080540575</v>
      </c>
      <c r="Q47">
        <v>26.518392824677292</v>
      </c>
      <c r="R47">
        <v>9.9993939761226596</v>
      </c>
      <c r="S47">
        <v>49.9969698806133</v>
      </c>
      <c r="T47">
        <v>31.808072238046179</v>
      </c>
      <c r="U47" s="156">
        <f t="shared" si="2"/>
        <v>165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60</v>
      </c>
      <c r="D48">
        <f>PPCL!M48</f>
        <v>165</v>
      </c>
      <c r="E48">
        <f>PPCL!N48</f>
        <v>0</v>
      </c>
      <c r="F48">
        <f t="shared" si="4"/>
        <v>225</v>
      </c>
      <c r="G48">
        <f t="shared" si="5"/>
        <v>165</v>
      </c>
      <c r="H48" s="154"/>
      <c r="I48">
        <f>BRPL_EOD!AG48+BRPL_EOD!AH48</f>
        <v>46.68</v>
      </c>
      <c r="J48">
        <f>BYPL_EOD!AG48+BYPL_EOD!AH48</f>
        <v>26.52</v>
      </c>
      <c r="K48">
        <f>MES_EOD!AG48+MES_EOD!AH48</f>
        <v>10</v>
      </c>
      <c r="L48">
        <f>NDMC_EOD!AG48+NDMC_EOD!AH48</f>
        <v>50</v>
      </c>
      <c r="M48">
        <f>TPDDL_EOD!AG48+TPDDL_EOD!AH48</f>
        <v>31.81</v>
      </c>
      <c r="N48">
        <f t="shared" si="0"/>
        <v>165.01</v>
      </c>
      <c r="O48" s="154">
        <f t="shared" si="1"/>
        <v>-9.9999999999909051E-3</v>
      </c>
      <c r="P48">
        <v>46.677171080540575</v>
      </c>
      <c r="Q48">
        <v>26.518392824677292</v>
      </c>
      <c r="R48">
        <v>9.9993939761226596</v>
      </c>
      <c r="S48">
        <v>49.9969698806133</v>
      </c>
      <c r="T48">
        <v>31.808072238046179</v>
      </c>
      <c r="U48" s="156">
        <f t="shared" si="2"/>
        <v>165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165</v>
      </c>
      <c r="E49">
        <f>PPCL!N49</f>
        <v>0</v>
      </c>
      <c r="F49">
        <f t="shared" si="4"/>
        <v>165</v>
      </c>
      <c r="G49">
        <f t="shared" si="5"/>
        <v>165</v>
      </c>
      <c r="H49" s="154"/>
      <c r="I49">
        <f>BRPL_EOD!AG49+BRPL_EOD!AH49</f>
        <v>46.68</v>
      </c>
      <c r="J49">
        <f>BYPL_EOD!AG49+BYPL_EOD!AH49</f>
        <v>26.52</v>
      </c>
      <c r="K49">
        <f>MES_EOD!AG49+MES_EOD!AH49</f>
        <v>10</v>
      </c>
      <c r="L49">
        <f>NDMC_EOD!AG49+NDMC_EOD!AH49</f>
        <v>50</v>
      </c>
      <c r="M49">
        <f>TPDDL_EOD!AG49+TPDDL_EOD!AH49</f>
        <v>31.81</v>
      </c>
      <c r="N49">
        <f t="shared" si="0"/>
        <v>165.01</v>
      </c>
      <c r="O49" s="154">
        <f t="shared" si="1"/>
        <v>-9.9999999999909051E-3</v>
      </c>
      <c r="P49">
        <v>46.677171080540575</v>
      </c>
      <c r="Q49">
        <v>26.518392824677292</v>
      </c>
      <c r="R49">
        <v>9.9993939761226596</v>
      </c>
      <c r="S49">
        <v>49.9969698806133</v>
      </c>
      <c r="T49">
        <v>31.808072238046179</v>
      </c>
      <c r="U49" s="156">
        <f t="shared" si="2"/>
        <v>165</v>
      </c>
      <c r="V49" s="154">
        <f t="shared" si="3"/>
        <v>0</v>
      </c>
    </row>
    <row r="50" spans="1:22">
      <c r="A50" t="s">
        <v>92</v>
      </c>
      <c r="B50">
        <f>PPCL!B50</f>
        <v>160</v>
      </c>
      <c r="C50">
        <f>PPCL!C50</f>
        <v>0</v>
      </c>
      <c r="D50">
        <f>PPCL!M50</f>
        <v>160</v>
      </c>
      <c r="E50">
        <f>PPCL!N50</f>
        <v>0</v>
      </c>
      <c r="F50">
        <f t="shared" si="4"/>
        <v>160</v>
      </c>
      <c r="G50">
        <f t="shared" si="5"/>
        <v>160</v>
      </c>
      <c r="H50" s="154"/>
      <c r="I50">
        <f>BRPL_EOD!AG50+BRPL_EOD!AH50</f>
        <v>45.26</v>
      </c>
      <c r="J50">
        <f>BYPL_EOD!AG50+BYPL_EOD!AH50</f>
        <v>25.71</v>
      </c>
      <c r="K50">
        <f>MES_EOD!AG50+MES_EOD!AH50</f>
        <v>9.6999999999999993</v>
      </c>
      <c r="L50">
        <f>NDMC_EOD!AG50+NDMC_EOD!AH50</f>
        <v>48.48</v>
      </c>
      <c r="M50">
        <f>TPDDL_EOD!AG50+TPDDL_EOD!AH50</f>
        <v>30.85</v>
      </c>
      <c r="N50">
        <f t="shared" si="0"/>
        <v>160</v>
      </c>
      <c r="O50" s="154">
        <f t="shared" si="1"/>
        <v>0</v>
      </c>
      <c r="P50">
        <v>45.26</v>
      </c>
      <c r="Q50">
        <v>25.71</v>
      </c>
      <c r="R50">
        <v>9.6999999999999993</v>
      </c>
      <c r="S50">
        <v>48.48</v>
      </c>
      <c r="T50">
        <v>30.85</v>
      </c>
      <c r="U50" s="156">
        <f t="shared" si="2"/>
        <v>160</v>
      </c>
      <c r="V50" s="154">
        <f t="shared" si="3"/>
        <v>0</v>
      </c>
    </row>
    <row r="51" spans="1:22">
      <c r="A51" t="s">
        <v>93</v>
      </c>
      <c r="B51">
        <f>PPCL!B51</f>
        <v>166</v>
      </c>
      <c r="C51">
        <f>PPCL!C51</f>
        <v>0</v>
      </c>
      <c r="D51">
        <f>PPCL!M51</f>
        <v>166</v>
      </c>
      <c r="E51">
        <f>PPCL!N51</f>
        <v>0</v>
      </c>
      <c r="F51">
        <f t="shared" si="4"/>
        <v>166</v>
      </c>
      <c r="G51">
        <f t="shared" si="5"/>
        <v>166</v>
      </c>
      <c r="H51" s="154"/>
      <c r="I51">
        <f>BRPL_EOD!AG51+BRPL_EOD!AH51</f>
        <v>46.96</v>
      </c>
      <c r="J51">
        <f>BYPL_EOD!AG51+BYPL_EOD!AH51</f>
        <v>26.68</v>
      </c>
      <c r="K51">
        <f>MES_EOD!AG51+MES_EOD!AH51</f>
        <v>10.06</v>
      </c>
      <c r="L51">
        <f>NDMC_EOD!AG51+NDMC_EOD!AH51</f>
        <v>50.3</v>
      </c>
      <c r="M51">
        <f>TPDDL_EOD!AG51+TPDDL_EOD!AH51</f>
        <v>32</v>
      </c>
      <c r="N51">
        <f t="shared" si="0"/>
        <v>166</v>
      </c>
      <c r="O51" s="154">
        <f t="shared" si="1"/>
        <v>0</v>
      </c>
      <c r="P51">
        <v>46.96</v>
      </c>
      <c r="Q51">
        <v>26.68</v>
      </c>
      <c r="R51">
        <v>10.06</v>
      </c>
      <c r="S51">
        <v>50.3</v>
      </c>
      <c r="T51">
        <v>32</v>
      </c>
      <c r="U51" s="156">
        <f t="shared" si="2"/>
        <v>166</v>
      </c>
      <c r="V51" s="154">
        <f t="shared" si="3"/>
        <v>0</v>
      </c>
    </row>
    <row r="52" spans="1:22">
      <c r="A52" t="s">
        <v>94</v>
      </c>
      <c r="B52">
        <f>PPCL!B52</f>
        <v>163</v>
      </c>
      <c r="C52">
        <f>PPCL!C52</f>
        <v>0</v>
      </c>
      <c r="D52">
        <f>PPCL!M52</f>
        <v>163</v>
      </c>
      <c r="E52">
        <f>PPCL!N52</f>
        <v>0</v>
      </c>
      <c r="F52">
        <f t="shared" si="4"/>
        <v>163</v>
      </c>
      <c r="G52">
        <f t="shared" si="5"/>
        <v>163</v>
      </c>
      <c r="H52" s="154"/>
      <c r="I52">
        <f>BRPL_EOD!AG52+BRPL_EOD!AH52</f>
        <v>46.11</v>
      </c>
      <c r="J52">
        <f>BYPL_EOD!AG52+BYPL_EOD!AH52</f>
        <v>26.19</v>
      </c>
      <c r="K52">
        <f>MES_EOD!AG52+MES_EOD!AH52</f>
        <v>9.8800000000000008</v>
      </c>
      <c r="L52">
        <f>NDMC_EOD!AG52+NDMC_EOD!AH52</f>
        <v>49.39</v>
      </c>
      <c r="M52">
        <f>TPDDL_EOD!AG52+TPDDL_EOD!AH52</f>
        <v>31.43</v>
      </c>
      <c r="N52">
        <f t="shared" si="0"/>
        <v>163</v>
      </c>
      <c r="O52" s="154">
        <f t="shared" si="1"/>
        <v>0</v>
      </c>
      <c r="P52">
        <v>46.11</v>
      </c>
      <c r="Q52">
        <v>26.19</v>
      </c>
      <c r="R52">
        <v>9.8800000000000008</v>
      </c>
      <c r="S52">
        <v>49.39</v>
      </c>
      <c r="T52">
        <v>31.43</v>
      </c>
      <c r="U52" s="156">
        <f t="shared" si="2"/>
        <v>163</v>
      </c>
      <c r="V52" s="154">
        <f t="shared" si="3"/>
        <v>0</v>
      </c>
    </row>
    <row r="53" spans="1:22">
      <c r="A53" t="s">
        <v>95</v>
      </c>
      <c r="B53">
        <f>PPCL!B53</f>
        <v>163</v>
      </c>
      <c r="C53">
        <f>PPCL!C53</f>
        <v>0</v>
      </c>
      <c r="D53">
        <f>PPCL!M53</f>
        <v>163</v>
      </c>
      <c r="E53">
        <f>PPCL!N53</f>
        <v>0</v>
      </c>
      <c r="F53">
        <f t="shared" si="4"/>
        <v>163</v>
      </c>
      <c r="G53">
        <f t="shared" si="5"/>
        <v>163</v>
      </c>
      <c r="H53" s="154"/>
      <c r="I53">
        <f>BRPL_EOD!AG53+BRPL_EOD!AH53</f>
        <v>46.11</v>
      </c>
      <c r="J53">
        <f>BYPL_EOD!AG53+BYPL_EOD!AH53</f>
        <v>26.19</v>
      </c>
      <c r="K53">
        <f>MES_EOD!AG53+MES_EOD!AH53</f>
        <v>9.8800000000000008</v>
      </c>
      <c r="L53">
        <f>NDMC_EOD!AG53+NDMC_EOD!AH53</f>
        <v>49.39</v>
      </c>
      <c r="M53">
        <f>TPDDL_EOD!AG53+TPDDL_EOD!AH53</f>
        <v>31.43</v>
      </c>
      <c r="N53">
        <f t="shared" si="0"/>
        <v>163</v>
      </c>
      <c r="O53" s="154">
        <f t="shared" si="1"/>
        <v>0</v>
      </c>
      <c r="P53">
        <v>46.11</v>
      </c>
      <c r="Q53">
        <v>26.19</v>
      </c>
      <c r="R53">
        <v>9.8800000000000008</v>
      </c>
      <c r="S53">
        <v>49.39</v>
      </c>
      <c r="T53">
        <v>31.43</v>
      </c>
      <c r="U53" s="156">
        <f t="shared" si="2"/>
        <v>163</v>
      </c>
      <c r="V53" s="154">
        <f t="shared" si="3"/>
        <v>0</v>
      </c>
    </row>
    <row r="54" spans="1:22">
      <c r="A54" t="s">
        <v>96</v>
      </c>
      <c r="B54">
        <f>PPCL!B54</f>
        <v>163</v>
      </c>
      <c r="C54">
        <f>PPCL!C54</f>
        <v>0</v>
      </c>
      <c r="D54">
        <f>PPCL!M54</f>
        <v>163</v>
      </c>
      <c r="E54">
        <f>PPCL!N54</f>
        <v>0</v>
      </c>
      <c r="F54">
        <f t="shared" si="4"/>
        <v>163</v>
      </c>
      <c r="G54">
        <f t="shared" si="5"/>
        <v>163</v>
      </c>
      <c r="H54" s="154"/>
      <c r="I54">
        <f>BRPL_EOD!AG54+BRPL_EOD!AH54</f>
        <v>46.11</v>
      </c>
      <c r="J54">
        <f>BYPL_EOD!AG54+BYPL_EOD!AH54</f>
        <v>26.19</v>
      </c>
      <c r="K54">
        <f>MES_EOD!AG54+MES_EOD!AH54</f>
        <v>9.8800000000000008</v>
      </c>
      <c r="L54">
        <f>NDMC_EOD!AG54+NDMC_EOD!AH54</f>
        <v>49.39</v>
      </c>
      <c r="M54">
        <f>TPDDL_EOD!AG54+TPDDL_EOD!AH54</f>
        <v>31.43</v>
      </c>
      <c r="N54">
        <f t="shared" si="0"/>
        <v>163</v>
      </c>
      <c r="O54" s="154">
        <f t="shared" si="1"/>
        <v>0</v>
      </c>
      <c r="P54">
        <v>46.11</v>
      </c>
      <c r="Q54">
        <v>26.19</v>
      </c>
      <c r="R54">
        <v>9.8800000000000008</v>
      </c>
      <c r="S54">
        <v>49.39</v>
      </c>
      <c r="T54">
        <v>31.43</v>
      </c>
      <c r="U54" s="156">
        <f t="shared" si="2"/>
        <v>163</v>
      </c>
      <c r="V54" s="154">
        <f t="shared" si="3"/>
        <v>0</v>
      </c>
    </row>
    <row r="55" spans="1:22">
      <c r="A55" t="s">
        <v>97</v>
      </c>
      <c r="B55">
        <f>PPCL!B55</f>
        <v>163</v>
      </c>
      <c r="C55">
        <f>PPCL!C55</f>
        <v>0</v>
      </c>
      <c r="D55">
        <f>PPCL!M55</f>
        <v>163</v>
      </c>
      <c r="E55">
        <f>PPCL!N55</f>
        <v>0</v>
      </c>
      <c r="F55">
        <f t="shared" si="4"/>
        <v>163</v>
      </c>
      <c r="G55">
        <f t="shared" si="5"/>
        <v>163</v>
      </c>
      <c r="H55" s="154"/>
      <c r="I55">
        <f>BRPL_EOD!AG55+BRPL_EOD!AH55</f>
        <v>46.11</v>
      </c>
      <c r="J55">
        <f>BYPL_EOD!AG55+BYPL_EOD!AH55</f>
        <v>26.19</v>
      </c>
      <c r="K55">
        <f>MES_EOD!AG55+MES_EOD!AH55</f>
        <v>9.8800000000000008</v>
      </c>
      <c r="L55">
        <f>NDMC_EOD!AG55+NDMC_EOD!AH55</f>
        <v>49.39</v>
      </c>
      <c r="M55">
        <f>TPDDL_EOD!AG55+TPDDL_EOD!AH55</f>
        <v>31.43</v>
      </c>
      <c r="N55">
        <f t="shared" si="0"/>
        <v>163</v>
      </c>
      <c r="O55" s="154">
        <f t="shared" si="1"/>
        <v>0</v>
      </c>
      <c r="P55">
        <v>46.11</v>
      </c>
      <c r="Q55">
        <v>26.19</v>
      </c>
      <c r="R55">
        <v>9.8800000000000008</v>
      </c>
      <c r="S55">
        <v>49.39</v>
      </c>
      <c r="T55">
        <v>31.43</v>
      </c>
      <c r="U55" s="156">
        <f t="shared" si="2"/>
        <v>163</v>
      </c>
      <c r="V55" s="154">
        <f t="shared" si="3"/>
        <v>0</v>
      </c>
    </row>
    <row r="56" spans="1:22">
      <c r="A56" t="s">
        <v>98</v>
      </c>
      <c r="B56">
        <f>PPCL!B56</f>
        <v>163</v>
      </c>
      <c r="C56">
        <f>PPCL!C56</f>
        <v>0</v>
      </c>
      <c r="D56">
        <f>PPCL!M56</f>
        <v>163</v>
      </c>
      <c r="E56">
        <f>PPCL!N56</f>
        <v>0</v>
      </c>
      <c r="F56">
        <f t="shared" si="4"/>
        <v>163</v>
      </c>
      <c r="G56">
        <f t="shared" si="5"/>
        <v>163</v>
      </c>
      <c r="H56" s="154"/>
      <c r="I56">
        <f>BRPL_EOD!AG56+BRPL_EOD!AH56</f>
        <v>46.11</v>
      </c>
      <c r="J56">
        <f>BYPL_EOD!AG56+BYPL_EOD!AH56</f>
        <v>26.19</v>
      </c>
      <c r="K56">
        <f>MES_EOD!AG56+MES_EOD!AH56</f>
        <v>9.8800000000000008</v>
      </c>
      <c r="L56">
        <f>NDMC_EOD!AG56+NDMC_EOD!AH56</f>
        <v>49.39</v>
      </c>
      <c r="M56">
        <f>TPDDL_EOD!AG56+TPDDL_EOD!AH56</f>
        <v>31.43</v>
      </c>
      <c r="N56">
        <f t="shared" si="0"/>
        <v>163</v>
      </c>
      <c r="O56" s="154">
        <f t="shared" si="1"/>
        <v>0</v>
      </c>
      <c r="P56">
        <v>46.11</v>
      </c>
      <c r="Q56">
        <v>26.19</v>
      </c>
      <c r="R56">
        <v>9.8800000000000008</v>
      </c>
      <c r="S56">
        <v>49.39</v>
      </c>
      <c r="T56">
        <v>31.43</v>
      </c>
      <c r="U56" s="156">
        <f t="shared" si="2"/>
        <v>163</v>
      </c>
      <c r="V56" s="154">
        <f t="shared" si="3"/>
        <v>0</v>
      </c>
    </row>
    <row r="57" spans="1:22">
      <c r="A57" t="s">
        <v>99</v>
      </c>
      <c r="B57">
        <f>PPCL!B57</f>
        <v>160</v>
      </c>
      <c r="C57">
        <f>PPCL!C57</f>
        <v>0</v>
      </c>
      <c r="D57">
        <f>PPCL!M57</f>
        <v>160</v>
      </c>
      <c r="E57">
        <f>PPCL!N57</f>
        <v>0</v>
      </c>
      <c r="F57">
        <f t="shared" si="4"/>
        <v>160</v>
      </c>
      <c r="G57">
        <f t="shared" si="5"/>
        <v>160</v>
      </c>
      <c r="H57" s="154"/>
      <c r="I57">
        <f>BRPL_EOD!AG57+BRPL_EOD!AH57</f>
        <v>45.26</v>
      </c>
      <c r="J57">
        <f>BYPL_EOD!AG57+BYPL_EOD!AH57</f>
        <v>25.71</v>
      </c>
      <c r="K57">
        <f>MES_EOD!AG57+MES_EOD!AH57</f>
        <v>9.6999999999999993</v>
      </c>
      <c r="L57">
        <f>NDMC_EOD!AG57+NDMC_EOD!AH57</f>
        <v>48.48</v>
      </c>
      <c r="M57">
        <f>TPDDL_EOD!AG57+TPDDL_EOD!AH57</f>
        <v>30.85</v>
      </c>
      <c r="N57">
        <f t="shared" si="0"/>
        <v>160</v>
      </c>
      <c r="O57" s="154">
        <f t="shared" si="1"/>
        <v>0</v>
      </c>
      <c r="P57">
        <v>45.26</v>
      </c>
      <c r="Q57">
        <v>25.71</v>
      </c>
      <c r="R57">
        <v>9.6999999999999993</v>
      </c>
      <c r="S57">
        <v>48.48</v>
      </c>
      <c r="T57">
        <v>30.85</v>
      </c>
      <c r="U57" s="156">
        <f t="shared" si="2"/>
        <v>160</v>
      </c>
      <c r="V57" s="154">
        <f t="shared" si="3"/>
        <v>0</v>
      </c>
    </row>
    <row r="58" spans="1:22">
      <c r="A58" t="s">
        <v>100</v>
      </c>
      <c r="B58">
        <f>PPCL!B58</f>
        <v>166</v>
      </c>
      <c r="C58">
        <f>PPCL!C58</f>
        <v>0</v>
      </c>
      <c r="D58">
        <f>PPCL!M58</f>
        <v>166</v>
      </c>
      <c r="E58">
        <f>PPCL!N58</f>
        <v>0</v>
      </c>
      <c r="F58">
        <f t="shared" si="4"/>
        <v>166</v>
      </c>
      <c r="G58">
        <f t="shared" si="5"/>
        <v>166</v>
      </c>
      <c r="H58" s="154"/>
      <c r="I58">
        <f>BRPL_EOD!AG58+BRPL_EOD!AH58</f>
        <v>46.96</v>
      </c>
      <c r="J58">
        <f>BYPL_EOD!AG58+BYPL_EOD!AH58</f>
        <v>26.68</v>
      </c>
      <c r="K58">
        <f>MES_EOD!AG58+MES_EOD!AH58</f>
        <v>10.06</v>
      </c>
      <c r="L58">
        <f>NDMC_EOD!AG58+NDMC_EOD!AH58</f>
        <v>50.3</v>
      </c>
      <c r="M58">
        <f>TPDDL_EOD!AG58+TPDDL_EOD!AH58</f>
        <v>32</v>
      </c>
      <c r="N58">
        <f t="shared" si="0"/>
        <v>166</v>
      </c>
      <c r="O58" s="154">
        <f t="shared" si="1"/>
        <v>0</v>
      </c>
      <c r="P58">
        <v>46.96</v>
      </c>
      <c r="Q58">
        <v>26.68</v>
      </c>
      <c r="R58">
        <v>10.06</v>
      </c>
      <c r="S58">
        <v>50.3</v>
      </c>
      <c r="T58">
        <v>32</v>
      </c>
      <c r="U58" s="156">
        <f t="shared" si="2"/>
        <v>166</v>
      </c>
      <c r="V58" s="154">
        <f t="shared" si="3"/>
        <v>0</v>
      </c>
    </row>
    <row r="59" spans="1:22">
      <c r="A59" t="s">
        <v>101</v>
      </c>
      <c r="B59">
        <f>PPCL!B59</f>
        <v>162</v>
      </c>
      <c r="C59">
        <f>PPCL!C59</f>
        <v>0</v>
      </c>
      <c r="D59">
        <f>PPCL!M59</f>
        <v>162</v>
      </c>
      <c r="E59">
        <f>PPCL!N59</f>
        <v>0</v>
      </c>
      <c r="F59">
        <f t="shared" si="4"/>
        <v>162</v>
      </c>
      <c r="G59">
        <f t="shared" si="5"/>
        <v>162</v>
      </c>
      <c r="H59" s="154"/>
      <c r="I59">
        <f>BRPL_EOD!AG59+BRPL_EOD!AH59</f>
        <v>45.83</v>
      </c>
      <c r="J59">
        <f>BYPL_EOD!AG59+BYPL_EOD!AH59</f>
        <v>26.03</v>
      </c>
      <c r="K59">
        <f>MES_EOD!AG59+MES_EOD!AH59</f>
        <v>9.82</v>
      </c>
      <c r="L59">
        <f>NDMC_EOD!AG59+NDMC_EOD!AH59</f>
        <v>49.09</v>
      </c>
      <c r="M59">
        <f>TPDDL_EOD!AG59+TPDDL_EOD!AH59</f>
        <v>31.23</v>
      </c>
      <c r="N59">
        <f t="shared" si="0"/>
        <v>162</v>
      </c>
      <c r="O59" s="154">
        <f t="shared" si="1"/>
        <v>0</v>
      </c>
      <c r="P59">
        <v>45.83</v>
      </c>
      <c r="Q59">
        <v>26.03</v>
      </c>
      <c r="R59">
        <v>9.82</v>
      </c>
      <c r="S59">
        <v>49.09</v>
      </c>
      <c r="T59">
        <v>31.23</v>
      </c>
      <c r="U59" s="156">
        <f t="shared" si="2"/>
        <v>162</v>
      </c>
      <c r="V59" s="154">
        <f t="shared" si="3"/>
        <v>0</v>
      </c>
    </row>
    <row r="60" spans="1:22">
      <c r="A60" t="s">
        <v>102</v>
      </c>
      <c r="B60">
        <f>PPCL!B60</f>
        <v>162</v>
      </c>
      <c r="C60">
        <f>PPCL!C60</f>
        <v>0</v>
      </c>
      <c r="D60">
        <f>PPCL!M60</f>
        <v>162</v>
      </c>
      <c r="E60">
        <f>PPCL!N60</f>
        <v>0</v>
      </c>
      <c r="F60">
        <f t="shared" si="4"/>
        <v>162</v>
      </c>
      <c r="G60">
        <f t="shared" si="5"/>
        <v>162</v>
      </c>
      <c r="H60" s="154"/>
      <c r="I60">
        <f>BRPL_EOD!AG60+BRPL_EOD!AH60</f>
        <v>45.83</v>
      </c>
      <c r="J60">
        <f>BYPL_EOD!AG60+BYPL_EOD!AH60</f>
        <v>26.03</v>
      </c>
      <c r="K60">
        <f>MES_EOD!AG60+MES_EOD!AH60</f>
        <v>9.82</v>
      </c>
      <c r="L60">
        <f>NDMC_EOD!AG60+NDMC_EOD!AH60</f>
        <v>49.09</v>
      </c>
      <c r="M60">
        <f>TPDDL_EOD!AG60+TPDDL_EOD!AH60</f>
        <v>31.23</v>
      </c>
      <c r="N60">
        <f t="shared" si="0"/>
        <v>162</v>
      </c>
      <c r="O60" s="154">
        <f t="shared" si="1"/>
        <v>0</v>
      </c>
      <c r="P60">
        <v>45.83</v>
      </c>
      <c r="Q60">
        <v>26.03</v>
      </c>
      <c r="R60">
        <v>9.82</v>
      </c>
      <c r="S60">
        <v>49.09</v>
      </c>
      <c r="T60">
        <v>31.23</v>
      </c>
      <c r="U60" s="156">
        <f t="shared" si="2"/>
        <v>162</v>
      </c>
      <c r="V60" s="154">
        <f t="shared" si="3"/>
        <v>0</v>
      </c>
    </row>
    <row r="61" spans="1:22">
      <c r="A61" t="s">
        <v>103</v>
      </c>
      <c r="B61">
        <f>PPCL!B61</f>
        <v>162</v>
      </c>
      <c r="C61">
        <f>PPCL!C61</f>
        <v>0</v>
      </c>
      <c r="D61">
        <f>PPCL!M61</f>
        <v>162</v>
      </c>
      <c r="E61">
        <f>PPCL!N61</f>
        <v>0</v>
      </c>
      <c r="F61">
        <f t="shared" si="4"/>
        <v>162</v>
      </c>
      <c r="G61">
        <f t="shared" si="5"/>
        <v>162</v>
      </c>
      <c r="H61" s="154"/>
      <c r="I61">
        <f>BRPL_EOD!AG61+BRPL_EOD!AH61</f>
        <v>45.83</v>
      </c>
      <c r="J61">
        <f>BYPL_EOD!AG61+BYPL_EOD!AH61</f>
        <v>26.03</v>
      </c>
      <c r="K61">
        <f>MES_EOD!AG61+MES_EOD!AH61</f>
        <v>9.82</v>
      </c>
      <c r="L61">
        <f>NDMC_EOD!AG61+NDMC_EOD!AH61</f>
        <v>49.09</v>
      </c>
      <c r="M61">
        <f>TPDDL_EOD!AG61+TPDDL_EOD!AH61</f>
        <v>31.23</v>
      </c>
      <c r="N61">
        <f t="shared" si="0"/>
        <v>162</v>
      </c>
      <c r="O61" s="154">
        <f t="shared" si="1"/>
        <v>0</v>
      </c>
      <c r="P61">
        <v>45.83</v>
      </c>
      <c r="Q61">
        <v>26.03</v>
      </c>
      <c r="R61">
        <v>9.82</v>
      </c>
      <c r="S61">
        <v>49.09</v>
      </c>
      <c r="T61">
        <v>31.23</v>
      </c>
      <c r="U61" s="156">
        <f t="shared" si="2"/>
        <v>162</v>
      </c>
      <c r="V61" s="154">
        <f t="shared" si="3"/>
        <v>0</v>
      </c>
    </row>
    <row r="62" spans="1:22">
      <c r="A62" t="s">
        <v>104</v>
      </c>
      <c r="B62">
        <f>PPCL!B62</f>
        <v>162</v>
      </c>
      <c r="C62">
        <f>PPCL!C62</f>
        <v>0</v>
      </c>
      <c r="D62">
        <f>PPCL!M62</f>
        <v>162</v>
      </c>
      <c r="E62">
        <f>PPCL!N62</f>
        <v>0</v>
      </c>
      <c r="F62">
        <f t="shared" si="4"/>
        <v>162</v>
      </c>
      <c r="G62">
        <f t="shared" si="5"/>
        <v>162</v>
      </c>
      <c r="H62" s="154"/>
      <c r="I62">
        <f>BRPL_EOD!AG62+BRPL_EOD!AH62</f>
        <v>45.83</v>
      </c>
      <c r="J62">
        <f>BYPL_EOD!AG62+BYPL_EOD!AH62</f>
        <v>26.03</v>
      </c>
      <c r="K62">
        <f>MES_EOD!AG62+MES_EOD!AH62</f>
        <v>9.82</v>
      </c>
      <c r="L62">
        <f>NDMC_EOD!AG62+NDMC_EOD!AH62</f>
        <v>49.09</v>
      </c>
      <c r="M62">
        <f>TPDDL_EOD!AG62+TPDDL_EOD!AH62</f>
        <v>31.23</v>
      </c>
      <c r="N62">
        <f t="shared" si="0"/>
        <v>162</v>
      </c>
      <c r="O62" s="154">
        <f t="shared" si="1"/>
        <v>0</v>
      </c>
      <c r="P62">
        <v>45.83</v>
      </c>
      <c r="Q62">
        <v>26.03</v>
      </c>
      <c r="R62">
        <v>9.82</v>
      </c>
      <c r="S62">
        <v>49.09</v>
      </c>
      <c r="T62">
        <v>31.23</v>
      </c>
      <c r="U62" s="156">
        <f t="shared" si="2"/>
        <v>162</v>
      </c>
      <c r="V62" s="154">
        <f t="shared" si="3"/>
        <v>0</v>
      </c>
    </row>
    <row r="63" spans="1:22">
      <c r="A63" t="s">
        <v>105</v>
      </c>
      <c r="B63">
        <f>PPCL!B63</f>
        <v>162</v>
      </c>
      <c r="C63">
        <f>PPCL!C63</f>
        <v>0</v>
      </c>
      <c r="D63">
        <f>PPCL!M63</f>
        <v>162</v>
      </c>
      <c r="E63">
        <f>PPCL!N63</f>
        <v>0</v>
      </c>
      <c r="F63">
        <f t="shared" si="4"/>
        <v>162</v>
      </c>
      <c r="G63">
        <f t="shared" si="5"/>
        <v>162</v>
      </c>
      <c r="H63" s="154"/>
      <c r="I63">
        <f>BRPL_EOD!AG63+BRPL_EOD!AH63</f>
        <v>45.83</v>
      </c>
      <c r="J63">
        <f>BYPL_EOD!AG63+BYPL_EOD!AH63</f>
        <v>26.03</v>
      </c>
      <c r="K63">
        <f>MES_EOD!AG63+MES_EOD!AH63</f>
        <v>9.82</v>
      </c>
      <c r="L63">
        <f>NDMC_EOD!AG63+NDMC_EOD!AH63</f>
        <v>49.09</v>
      </c>
      <c r="M63">
        <f>TPDDL_EOD!AG63+TPDDL_EOD!AH63</f>
        <v>31.23</v>
      </c>
      <c r="N63">
        <f t="shared" si="0"/>
        <v>162</v>
      </c>
      <c r="O63" s="154">
        <f t="shared" si="1"/>
        <v>0</v>
      </c>
      <c r="P63">
        <v>45.83</v>
      </c>
      <c r="Q63">
        <v>26.03</v>
      </c>
      <c r="R63">
        <v>9.82</v>
      </c>
      <c r="S63">
        <v>49.09</v>
      </c>
      <c r="T63">
        <v>31.23</v>
      </c>
      <c r="U63" s="156">
        <f t="shared" si="2"/>
        <v>162</v>
      </c>
      <c r="V63" s="154">
        <f t="shared" si="3"/>
        <v>0</v>
      </c>
    </row>
    <row r="64" spans="1:22">
      <c r="A64" t="s">
        <v>106</v>
      </c>
      <c r="B64">
        <f>PPCL!B64</f>
        <v>159</v>
      </c>
      <c r="C64">
        <f>PPCL!C64</f>
        <v>0</v>
      </c>
      <c r="D64">
        <f>PPCL!M64</f>
        <v>159</v>
      </c>
      <c r="E64">
        <f>PPCL!N64</f>
        <v>0</v>
      </c>
      <c r="F64">
        <f t="shared" si="4"/>
        <v>159</v>
      </c>
      <c r="G64">
        <f t="shared" si="5"/>
        <v>159</v>
      </c>
      <c r="H64" s="154"/>
      <c r="I64">
        <f>BRPL_EOD!AG64+BRPL_EOD!AH64</f>
        <v>44.98</v>
      </c>
      <c r="J64">
        <f>BYPL_EOD!AG64+BYPL_EOD!AH64</f>
        <v>25.55</v>
      </c>
      <c r="K64">
        <f>MES_EOD!AG64+MES_EOD!AH64</f>
        <v>9.64</v>
      </c>
      <c r="L64">
        <f>NDMC_EOD!AG64+NDMC_EOD!AH64</f>
        <v>48.18</v>
      </c>
      <c r="M64">
        <f>TPDDL_EOD!AG64+TPDDL_EOD!AH64</f>
        <v>30.66</v>
      </c>
      <c r="N64">
        <f t="shared" si="0"/>
        <v>159.01</v>
      </c>
      <c r="O64" s="154">
        <f t="shared" si="1"/>
        <v>-9.9999999999909051E-3</v>
      </c>
      <c r="P64">
        <v>44.977171247091377</v>
      </c>
      <c r="Q64">
        <v>25.548393182818693</v>
      </c>
      <c r="R64">
        <v>9.6393937488208294</v>
      </c>
      <c r="S64">
        <v>48.176970001886673</v>
      </c>
      <c r="T64">
        <v>30.658071819382432</v>
      </c>
      <c r="U64" s="156">
        <f t="shared" si="2"/>
        <v>159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165</v>
      </c>
      <c r="E65">
        <f>PPCL!N65</f>
        <v>0</v>
      </c>
      <c r="F65">
        <f t="shared" si="4"/>
        <v>165</v>
      </c>
      <c r="G65">
        <f t="shared" si="5"/>
        <v>165</v>
      </c>
      <c r="H65" s="154"/>
      <c r="I65">
        <f>BRPL_EOD!AG65+BRPL_EOD!AH65</f>
        <v>46.68</v>
      </c>
      <c r="J65">
        <f>BYPL_EOD!AG65+BYPL_EOD!AH65</f>
        <v>26.52</v>
      </c>
      <c r="K65">
        <f>MES_EOD!AG65+MES_EOD!AH65</f>
        <v>10</v>
      </c>
      <c r="L65">
        <f>NDMC_EOD!AG65+NDMC_EOD!AH65</f>
        <v>50</v>
      </c>
      <c r="M65">
        <f>TPDDL_EOD!AG65+TPDDL_EOD!AH65</f>
        <v>31.81</v>
      </c>
      <c r="N65">
        <f t="shared" si="0"/>
        <v>165.01</v>
      </c>
      <c r="O65" s="154">
        <f t="shared" si="1"/>
        <v>-9.9999999999909051E-3</v>
      </c>
      <c r="P65">
        <v>46.677171080540575</v>
      </c>
      <c r="Q65">
        <v>26.518392824677292</v>
      </c>
      <c r="R65">
        <v>9.9993939761226596</v>
      </c>
      <c r="S65">
        <v>49.9969698806133</v>
      </c>
      <c r="T65">
        <v>31.808072238046179</v>
      </c>
      <c r="U65" s="156">
        <f t="shared" si="2"/>
        <v>165</v>
      </c>
      <c r="V65" s="154">
        <f t="shared" si="3"/>
        <v>0</v>
      </c>
    </row>
    <row r="66" spans="1:22">
      <c r="A66" t="s">
        <v>108</v>
      </c>
      <c r="B66">
        <f>PPCL!B66</f>
        <v>162</v>
      </c>
      <c r="C66">
        <f>PPCL!C66</f>
        <v>0</v>
      </c>
      <c r="D66">
        <f>PPCL!M66</f>
        <v>162</v>
      </c>
      <c r="E66">
        <f>PPCL!N66</f>
        <v>0</v>
      </c>
      <c r="F66">
        <f t="shared" si="4"/>
        <v>162</v>
      </c>
      <c r="G66">
        <f t="shared" si="5"/>
        <v>162</v>
      </c>
      <c r="H66" s="154"/>
      <c r="I66">
        <f>BRPL_EOD!AG66+BRPL_EOD!AH66</f>
        <v>45.83</v>
      </c>
      <c r="J66">
        <f>BYPL_EOD!AG66+BYPL_EOD!AH66</f>
        <v>26.03</v>
      </c>
      <c r="K66">
        <f>MES_EOD!AG66+MES_EOD!AH66</f>
        <v>9.82</v>
      </c>
      <c r="L66">
        <f>NDMC_EOD!AG66+NDMC_EOD!AH66</f>
        <v>49.09</v>
      </c>
      <c r="M66">
        <f>TPDDL_EOD!AG66+TPDDL_EOD!AH66</f>
        <v>31.23</v>
      </c>
      <c r="N66">
        <f t="shared" si="0"/>
        <v>162</v>
      </c>
      <c r="O66" s="154">
        <f t="shared" si="1"/>
        <v>0</v>
      </c>
      <c r="P66">
        <v>45.83</v>
      </c>
      <c r="Q66">
        <v>26.03</v>
      </c>
      <c r="R66">
        <v>9.82</v>
      </c>
      <c r="S66">
        <v>49.09</v>
      </c>
      <c r="T66">
        <v>31.23</v>
      </c>
      <c r="U66" s="156">
        <f t="shared" si="2"/>
        <v>162</v>
      </c>
      <c r="V66" s="154">
        <f t="shared" si="3"/>
        <v>0</v>
      </c>
    </row>
    <row r="67" spans="1:22">
      <c r="A67" t="s">
        <v>109</v>
      </c>
      <c r="B67">
        <f>PPCL!B67</f>
        <v>162</v>
      </c>
      <c r="C67">
        <f>PPCL!C67</f>
        <v>0</v>
      </c>
      <c r="D67">
        <f>PPCL!M67</f>
        <v>162</v>
      </c>
      <c r="E67">
        <f>PPCL!N67</f>
        <v>0</v>
      </c>
      <c r="F67">
        <f t="shared" si="4"/>
        <v>162</v>
      </c>
      <c r="G67">
        <f t="shared" si="5"/>
        <v>162</v>
      </c>
      <c r="H67" s="154"/>
      <c r="I67">
        <f>BRPL_EOD!AG67+BRPL_EOD!AH67</f>
        <v>45.83</v>
      </c>
      <c r="J67">
        <f>BYPL_EOD!AG67+BYPL_EOD!AH67</f>
        <v>26.03</v>
      </c>
      <c r="K67">
        <f>MES_EOD!AG67+MES_EOD!AH67</f>
        <v>9.82</v>
      </c>
      <c r="L67">
        <f>NDMC_EOD!AG67+NDMC_EOD!AH67</f>
        <v>49.09</v>
      </c>
      <c r="M67">
        <f>TPDDL_EOD!AG67+TPDDL_EOD!AH67</f>
        <v>31.23</v>
      </c>
      <c r="N67">
        <f t="shared" ref="N67:N98" si="6">SUM(I67:M67)</f>
        <v>162</v>
      </c>
      <c r="O67" s="154">
        <f t="shared" ref="O67:O98" si="7">G67-N67</f>
        <v>0</v>
      </c>
      <c r="P67">
        <v>45.83</v>
      </c>
      <c r="Q67">
        <v>26.03</v>
      </c>
      <c r="R67">
        <v>9.82</v>
      </c>
      <c r="S67">
        <v>49.09</v>
      </c>
      <c r="T67">
        <v>31.23</v>
      </c>
      <c r="U67" s="156">
        <f t="shared" ref="U67:U98" si="8">SUM(P67:T67)</f>
        <v>162</v>
      </c>
      <c r="V67" s="154">
        <f t="shared" ref="V67:V99" si="9">G67-U67</f>
        <v>0</v>
      </c>
    </row>
    <row r="68" spans="1:22">
      <c r="A68" t="s">
        <v>110</v>
      </c>
      <c r="B68">
        <f>PPCL!B68</f>
        <v>162</v>
      </c>
      <c r="C68">
        <f>PPCL!C68</f>
        <v>0</v>
      </c>
      <c r="D68">
        <f>PPCL!M68</f>
        <v>162</v>
      </c>
      <c r="E68">
        <f>PPCL!N68</f>
        <v>0</v>
      </c>
      <c r="F68">
        <f t="shared" ref="F68:F98" si="10">B68+C68</f>
        <v>162</v>
      </c>
      <c r="G68">
        <f t="shared" ref="G68:G98" si="11">D68+E68</f>
        <v>162</v>
      </c>
      <c r="H68" s="154"/>
      <c r="I68">
        <f>BRPL_EOD!AG68+BRPL_EOD!AH68</f>
        <v>45.83</v>
      </c>
      <c r="J68">
        <f>BYPL_EOD!AG68+BYPL_EOD!AH68</f>
        <v>26.03</v>
      </c>
      <c r="K68">
        <f>MES_EOD!AG68+MES_EOD!AH68</f>
        <v>9.82</v>
      </c>
      <c r="L68">
        <f>NDMC_EOD!AG68+NDMC_EOD!AH68</f>
        <v>49.09</v>
      </c>
      <c r="M68">
        <f>TPDDL_EOD!AG68+TPDDL_EOD!AH68</f>
        <v>31.23</v>
      </c>
      <c r="N68">
        <f t="shared" si="6"/>
        <v>162</v>
      </c>
      <c r="O68" s="154">
        <f t="shared" si="7"/>
        <v>0</v>
      </c>
      <c r="P68">
        <v>45.83</v>
      </c>
      <c r="Q68">
        <v>26.03</v>
      </c>
      <c r="R68">
        <v>9.82</v>
      </c>
      <c r="S68">
        <v>49.09</v>
      </c>
      <c r="T68">
        <v>31.23</v>
      </c>
      <c r="U68" s="156">
        <f t="shared" si="8"/>
        <v>162</v>
      </c>
      <c r="V68" s="154">
        <f t="shared" si="9"/>
        <v>0</v>
      </c>
    </row>
    <row r="69" spans="1:22">
      <c r="A69" t="s">
        <v>111</v>
      </c>
      <c r="B69">
        <f>PPCL!B69</f>
        <v>162</v>
      </c>
      <c r="C69">
        <f>PPCL!C69</f>
        <v>0</v>
      </c>
      <c r="D69">
        <f>PPCL!M69</f>
        <v>162</v>
      </c>
      <c r="E69">
        <f>PPCL!N69</f>
        <v>0</v>
      </c>
      <c r="F69">
        <f t="shared" si="10"/>
        <v>162</v>
      </c>
      <c r="G69">
        <f t="shared" si="11"/>
        <v>162</v>
      </c>
      <c r="H69" s="154"/>
      <c r="I69">
        <f>BRPL_EOD!AG69+BRPL_EOD!AH69</f>
        <v>45.83</v>
      </c>
      <c r="J69">
        <f>BYPL_EOD!AG69+BYPL_EOD!AH69</f>
        <v>26.03</v>
      </c>
      <c r="K69">
        <f>MES_EOD!AG69+MES_EOD!AH69</f>
        <v>9.82</v>
      </c>
      <c r="L69">
        <f>NDMC_EOD!AG69+NDMC_EOD!AH69</f>
        <v>49.09</v>
      </c>
      <c r="M69">
        <f>TPDDL_EOD!AG69+TPDDL_EOD!AH69</f>
        <v>31.23</v>
      </c>
      <c r="N69">
        <f t="shared" si="6"/>
        <v>162</v>
      </c>
      <c r="O69" s="154">
        <f t="shared" si="7"/>
        <v>0</v>
      </c>
      <c r="P69">
        <v>45.83</v>
      </c>
      <c r="Q69">
        <v>26.03</v>
      </c>
      <c r="R69">
        <v>9.82</v>
      </c>
      <c r="S69">
        <v>49.09</v>
      </c>
      <c r="T69">
        <v>31.23</v>
      </c>
      <c r="U69" s="156">
        <f t="shared" si="8"/>
        <v>162</v>
      </c>
      <c r="V69" s="154">
        <f t="shared" si="9"/>
        <v>0</v>
      </c>
    </row>
    <row r="70" spans="1:22">
      <c r="A70" t="s">
        <v>112</v>
      </c>
      <c r="B70">
        <f>PPCL!B70</f>
        <v>162</v>
      </c>
      <c r="C70">
        <f>PPCL!C70</f>
        <v>0</v>
      </c>
      <c r="D70">
        <f>PPCL!M70</f>
        <v>162</v>
      </c>
      <c r="E70">
        <f>PPCL!N70</f>
        <v>0</v>
      </c>
      <c r="F70">
        <f t="shared" si="10"/>
        <v>162</v>
      </c>
      <c r="G70">
        <f t="shared" si="11"/>
        <v>162</v>
      </c>
      <c r="H70" s="154"/>
      <c r="I70">
        <f>BRPL_EOD!AG70+BRPL_EOD!AH70</f>
        <v>45.83</v>
      </c>
      <c r="J70">
        <f>BYPL_EOD!AG70+BYPL_EOD!AH70</f>
        <v>26.03</v>
      </c>
      <c r="K70">
        <f>MES_EOD!AG70+MES_EOD!AH70</f>
        <v>9.82</v>
      </c>
      <c r="L70">
        <f>NDMC_EOD!AG70+NDMC_EOD!AH70</f>
        <v>49.09</v>
      </c>
      <c r="M70">
        <f>TPDDL_EOD!AG70+TPDDL_EOD!AH70</f>
        <v>31.23</v>
      </c>
      <c r="N70">
        <f t="shared" si="6"/>
        <v>162</v>
      </c>
      <c r="O70" s="154">
        <f t="shared" si="7"/>
        <v>0</v>
      </c>
      <c r="P70">
        <v>45.83</v>
      </c>
      <c r="Q70">
        <v>26.03</v>
      </c>
      <c r="R70">
        <v>9.82</v>
      </c>
      <c r="S70">
        <v>49.09</v>
      </c>
      <c r="T70">
        <v>31.23</v>
      </c>
      <c r="U70" s="156">
        <f t="shared" si="8"/>
        <v>162</v>
      </c>
      <c r="V70" s="154">
        <f t="shared" si="9"/>
        <v>0</v>
      </c>
    </row>
    <row r="71" spans="1:22">
      <c r="A71" t="s">
        <v>113</v>
      </c>
      <c r="B71">
        <f>PPCL!B71</f>
        <v>159</v>
      </c>
      <c r="C71">
        <f>PPCL!C71</f>
        <v>0</v>
      </c>
      <c r="D71">
        <f>PPCL!M71</f>
        <v>159</v>
      </c>
      <c r="E71">
        <f>PPCL!N71</f>
        <v>0</v>
      </c>
      <c r="F71">
        <f t="shared" si="10"/>
        <v>159</v>
      </c>
      <c r="G71">
        <f t="shared" si="11"/>
        <v>159</v>
      </c>
      <c r="H71" s="154"/>
      <c r="I71">
        <f>BRPL_EOD!AG71+BRPL_EOD!AH71</f>
        <v>44.98</v>
      </c>
      <c r="J71">
        <f>BYPL_EOD!AG71+BYPL_EOD!AH71</f>
        <v>25.55</v>
      </c>
      <c r="K71">
        <f>MES_EOD!AG71+MES_EOD!AH71</f>
        <v>9.64</v>
      </c>
      <c r="L71">
        <f>NDMC_EOD!AG71+NDMC_EOD!AH71</f>
        <v>48.18</v>
      </c>
      <c r="M71">
        <f>TPDDL_EOD!AG71+TPDDL_EOD!AH71</f>
        <v>30.66</v>
      </c>
      <c r="N71">
        <f t="shared" si="6"/>
        <v>159.01</v>
      </c>
      <c r="O71" s="154">
        <f t="shared" si="7"/>
        <v>-9.9999999999909051E-3</v>
      </c>
      <c r="P71">
        <v>44.977171247091377</v>
      </c>
      <c r="Q71">
        <v>25.548393182818693</v>
      </c>
      <c r="R71">
        <v>9.6393937488208294</v>
      </c>
      <c r="S71">
        <v>48.176970001886673</v>
      </c>
      <c r="T71">
        <v>30.658071819382432</v>
      </c>
      <c r="U71" s="156">
        <f t="shared" si="8"/>
        <v>159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165</v>
      </c>
      <c r="E72">
        <f>PPCL!N72</f>
        <v>0</v>
      </c>
      <c r="F72">
        <f t="shared" si="10"/>
        <v>165</v>
      </c>
      <c r="G72">
        <f t="shared" si="11"/>
        <v>165</v>
      </c>
      <c r="H72" s="154"/>
      <c r="I72">
        <f>BRPL_EOD!AG72+BRPL_EOD!AH72</f>
        <v>46.68</v>
      </c>
      <c r="J72">
        <f>BYPL_EOD!AG72+BYPL_EOD!AH72</f>
        <v>26.52</v>
      </c>
      <c r="K72">
        <f>MES_EOD!AG72+MES_EOD!AH72</f>
        <v>10</v>
      </c>
      <c r="L72">
        <f>NDMC_EOD!AG72+NDMC_EOD!AH72</f>
        <v>50</v>
      </c>
      <c r="M72">
        <f>TPDDL_EOD!AG72+TPDDL_EOD!AH72</f>
        <v>31.81</v>
      </c>
      <c r="N72">
        <f t="shared" si="6"/>
        <v>165.01</v>
      </c>
      <c r="O72" s="154">
        <f t="shared" si="7"/>
        <v>-9.9999999999909051E-3</v>
      </c>
      <c r="P72">
        <v>46.677171080540575</v>
      </c>
      <c r="Q72">
        <v>26.518392824677292</v>
      </c>
      <c r="R72">
        <v>9.9993939761226596</v>
      </c>
      <c r="S72">
        <v>49.9969698806133</v>
      </c>
      <c r="T72">
        <v>31.808072238046179</v>
      </c>
      <c r="U72" s="156">
        <f t="shared" si="8"/>
        <v>165</v>
      </c>
      <c r="V72" s="154">
        <f t="shared" si="9"/>
        <v>0</v>
      </c>
    </row>
    <row r="73" spans="1:22">
      <c r="A73" t="s">
        <v>115</v>
      </c>
      <c r="B73">
        <f>PPCL!B73</f>
        <v>162</v>
      </c>
      <c r="C73">
        <f>PPCL!C73</f>
        <v>0</v>
      </c>
      <c r="D73">
        <f>PPCL!M73</f>
        <v>162</v>
      </c>
      <c r="E73">
        <f>PPCL!N73</f>
        <v>0</v>
      </c>
      <c r="F73">
        <f t="shared" si="10"/>
        <v>162</v>
      </c>
      <c r="G73">
        <f t="shared" si="11"/>
        <v>162</v>
      </c>
      <c r="H73" s="154"/>
      <c r="I73">
        <f>BRPL_EOD!AG73+BRPL_EOD!AH73</f>
        <v>45.83</v>
      </c>
      <c r="J73">
        <f>BYPL_EOD!AG73+BYPL_EOD!AH73</f>
        <v>26.03</v>
      </c>
      <c r="K73">
        <f>MES_EOD!AG73+MES_EOD!AH73</f>
        <v>9.82</v>
      </c>
      <c r="L73">
        <f>NDMC_EOD!AG73+NDMC_EOD!AH73</f>
        <v>49.09</v>
      </c>
      <c r="M73">
        <f>TPDDL_EOD!AG73+TPDDL_EOD!AH73</f>
        <v>31.23</v>
      </c>
      <c r="N73">
        <f t="shared" si="6"/>
        <v>162</v>
      </c>
      <c r="O73" s="154">
        <f t="shared" si="7"/>
        <v>0</v>
      </c>
      <c r="P73">
        <v>45.83</v>
      </c>
      <c r="Q73">
        <v>26.03</v>
      </c>
      <c r="R73">
        <v>9.82</v>
      </c>
      <c r="S73">
        <v>49.09</v>
      </c>
      <c r="T73">
        <v>31.23</v>
      </c>
      <c r="U73" s="156">
        <f t="shared" si="8"/>
        <v>162</v>
      </c>
      <c r="V73" s="154">
        <f t="shared" si="9"/>
        <v>0</v>
      </c>
    </row>
    <row r="74" spans="1:22">
      <c r="A74" t="s">
        <v>116</v>
      </c>
      <c r="B74">
        <f>PPCL!B74</f>
        <v>162</v>
      </c>
      <c r="C74">
        <f>PPCL!C74</f>
        <v>0</v>
      </c>
      <c r="D74">
        <f>PPCL!M74</f>
        <v>162</v>
      </c>
      <c r="E74">
        <f>PPCL!N74</f>
        <v>0</v>
      </c>
      <c r="F74">
        <f t="shared" si="10"/>
        <v>162</v>
      </c>
      <c r="G74">
        <f t="shared" si="11"/>
        <v>162</v>
      </c>
      <c r="H74" s="154"/>
      <c r="I74">
        <f>BRPL_EOD!AG74+BRPL_EOD!AH74</f>
        <v>45.83</v>
      </c>
      <c r="J74">
        <f>BYPL_EOD!AG74+BYPL_EOD!AH74</f>
        <v>26.03</v>
      </c>
      <c r="K74">
        <f>MES_EOD!AG74+MES_EOD!AH74</f>
        <v>9.82</v>
      </c>
      <c r="L74">
        <f>NDMC_EOD!AG74+NDMC_EOD!AH74</f>
        <v>49.09</v>
      </c>
      <c r="M74">
        <f>TPDDL_EOD!AG74+TPDDL_EOD!AH74</f>
        <v>31.23</v>
      </c>
      <c r="N74">
        <f t="shared" si="6"/>
        <v>162</v>
      </c>
      <c r="O74" s="154">
        <f t="shared" si="7"/>
        <v>0</v>
      </c>
      <c r="P74">
        <v>45.83</v>
      </c>
      <c r="Q74">
        <v>26.03</v>
      </c>
      <c r="R74">
        <v>9.82</v>
      </c>
      <c r="S74">
        <v>49.09</v>
      </c>
      <c r="T74">
        <v>31.23</v>
      </c>
      <c r="U74" s="156">
        <f t="shared" si="8"/>
        <v>162</v>
      </c>
      <c r="V74" s="154">
        <f t="shared" si="9"/>
        <v>0</v>
      </c>
    </row>
    <row r="75" spans="1:22">
      <c r="A75" t="s">
        <v>117</v>
      </c>
      <c r="B75">
        <f>PPCL!B75</f>
        <v>162</v>
      </c>
      <c r="C75">
        <f>PPCL!C75</f>
        <v>0</v>
      </c>
      <c r="D75">
        <f>PPCL!M75</f>
        <v>162</v>
      </c>
      <c r="E75">
        <f>PPCL!N75</f>
        <v>0</v>
      </c>
      <c r="F75">
        <f t="shared" si="10"/>
        <v>162</v>
      </c>
      <c r="G75">
        <f t="shared" si="11"/>
        <v>162</v>
      </c>
      <c r="H75" s="154"/>
      <c r="I75">
        <f>BRPL_EOD!AG75+BRPL_EOD!AH75</f>
        <v>45.83</v>
      </c>
      <c r="J75">
        <f>BYPL_EOD!AG75+BYPL_EOD!AH75</f>
        <v>26.03</v>
      </c>
      <c r="K75">
        <f>MES_EOD!AG75+MES_EOD!AH75</f>
        <v>9.82</v>
      </c>
      <c r="L75">
        <f>NDMC_EOD!AG75+NDMC_EOD!AH75</f>
        <v>49.09</v>
      </c>
      <c r="M75">
        <f>TPDDL_EOD!AG75+TPDDL_EOD!AH75</f>
        <v>31.23</v>
      </c>
      <c r="N75">
        <f t="shared" si="6"/>
        <v>162</v>
      </c>
      <c r="O75" s="154">
        <f t="shared" si="7"/>
        <v>0</v>
      </c>
      <c r="P75">
        <v>45.83</v>
      </c>
      <c r="Q75">
        <v>26.03</v>
      </c>
      <c r="R75">
        <v>9.82</v>
      </c>
      <c r="S75">
        <v>49.09</v>
      </c>
      <c r="T75">
        <v>31.23</v>
      </c>
      <c r="U75" s="156">
        <f t="shared" si="8"/>
        <v>162</v>
      </c>
      <c r="V75" s="154">
        <f t="shared" si="9"/>
        <v>0</v>
      </c>
    </row>
    <row r="76" spans="1:22">
      <c r="A76" t="s">
        <v>118</v>
      </c>
      <c r="B76">
        <f>PPCL!B76</f>
        <v>162</v>
      </c>
      <c r="C76">
        <f>PPCL!C76</f>
        <v>0</v>
      </c>
      <c r="D76">
        <f>PPCL!M76</f>
        <v>162</v>
      </c>
      <c r="E76">
        <f>PPCL!N76</f>
        <v>0</v>
      </c>
      <c r="F76">
        <f t="shared" si="10"/>
        <v>162</v>
      </c>
      <c r="G76">
        <f t="shared" si="11"/>
        <v>162</v>
      </c>
      <c r="H76" s="154"/>
      <c r="I76">
        <f>BRPL_EOD!AG76+BRPL_EOD!AH76</f>
        <v>45.83</v>
      </c>
      <c r="J76">
        <f>BYPL_EOD!AG76+BYPL_EOD!AH76</f>
        <v>26.03</v>
      </c>
      <c r="K76">
        <f>MES_EOD!AG76+MES_EOD!AH76</f>
        <v>9.82</v>
      </c>
      <c r="L76">
        <f>NDMC_EOD!AG76+NDMC_EOD!AH76</f>
        <v>49.09</v>
      </c>
      <c r="M76">
        <f>TPDDL_EOD!AG76+TPDDL_EOD!AH76</f>
        <v>31.23</v>
      </c>
      <c r="N76">
        <f t="shared" si="6"/>
        <v>162</v>
      </c>
      <c r="O76" s="154">
        <f t="shared" si="7"/>
        <v>0</v>
      </c>
      <c r="P76">
        <v>45.83</v>
      </c>
      <c r="Q76">
        <v>26.03</v>
      </c>
      <c r="R76">
        <v>9.82</v>
      </c>
      <c r="S76">
        <v>49.09</v>
      </c>
      <c r="T76">
        <v>31.23</v>
      </c>
      <c r="U76" s="156">
        <f t="shared" si="8"/>
        <v>162</v>
      </c>
      <c r="V76" s="154">
        <f t="shared" si="9"/>
        <v>0</v>
      </c>
    </row>
    <row r="77" spans="1:22">
      <c r="A77" t="s">
        <v>119</v>
      </c>
      <c r="B77">
        <f>PPCL!B77</f>
        <v>162</v>
      </c>
      <c r="C77">
        <f>PPCL!C77</f>
        <v>0</v>
      </c>
      <c r="D77">
        <f>PPCL!M77</f>
        <v>162</v>
      </c>
      <c r="E77">
        <f>PPCL!N77</f>
        <v>0</v>
      </c>
      <c r="F77">
        <f t="shared" si="10"/>
        <v>162</v>
      </c>
      <c r="G77">
        <f t="shared" si="11"/>
        <v>162</v>
      </c>
      <c r="H77" s="154"/>
      <c r="I77">
        <f>BRPL_EOD!AG77+BRPL_EOD!AH77</f>
        <v>45.83</v>
      </c>
      <c r="J77">
        <f>BYPL_EOD!AG77+BYPL_EOD!AH77</f>
        <v>26.03</v>
      </c>
      <c r="K77">
        <f>MES_EOD!AG77+MES_EOD!AH77</f>
        <v>9.82</v>
      </c>
      <c r="L77">
        <f>NDMC_EOD!AG77+NDMC_EOD!AH77</f>
        <v>49.09</v>
      </c>
      <c r="M77">
        <f>TPDDL_EOD!AG77+TPDDL_EOD!AH77</f>
        <v>31.23</v>
      </c>
      <c r="N77">
        <f t="shared" si="6"/>
        <v>162</v>
      </c>
      <c r="O77" s="154">
        <f t="shared" si="7"/>
        <v>0</v>
      </c>
      <c r="P77">
        <v>45.83</v>
      </c>
      <c r="Q77">
        <v>26.03</v>
      </c>
      <c r="R77">
        <v>9.82</v>
      </c>
      <c r="S77">
        <v>49.09</v>
      </c>
      <c r="T77">
        <v>31.23</v>
      </c>
      <c r="U77" s="156">
        <f t="shared" si="8"/>
        <v>162</v>
      </c>
      <c r="V77" s="154">
        <f t="shared" si="9"/>
        <v>0</v>
      </c>
    </row>
    <row r="78" spans="1:22">
      <c r="A78" t="s">
        <v>120</v>
      </c>
      <c r="B78">
        <f>PPCL!B78</f>
        <v>162</v>
      </c>
      <c r="C78">
        <f>PPCL!C78</f>
        <v>0</v>
      </c>
      <c r="D78">
        <f>PPCL!M78</f>
        <v>162</v>
      </c>
      <c r="E78">
        <f>PPCL!N78</f>
        <v>0</v>
      </c>
      <c r="F78">
        <f t="shared" si="10"/>
        <v>162</v>
      </c>
      <c r="G78">
        <f t="shared" si="11"/>
        <v>162</v>
      </c>
      <c r="H78" s="154"/>
      <c r="I78">
        <f>BRPL_EOD!AG78+BRPL_EOD!AH78</f>
        <v>45.83</v>
      </c>
      <c r="J78">
        <f>BYPL_EOD!AG78+BYPL_EOD!AH78</f>
        <v>26.03</v>
      </c>
      <c r="K78">
        <f>MES_EOD!AG78+MES_EOD!AH78</f>
        <v>9.82</v>
      </c>
      <c r="L78">
        <f>NDMC_EOD!AG78+NDMC_EOD!AH78</f>
        <v>49.09</v>
      </c>
      <c r="M78">
        <f>TPDDL_EOD!AG78+TPDDL_EOD!AH78</f>
        <v>31.23</v>
      </c>
      <c r="N78">
        <f t="shared" si="6"/>
        <v>162</v>
      </c>
      <c r="O78" s="154">
        <f t="shared" si="7"/>
        <v>0</v>
      </c>
      <c r="P78">
        <v>45.83</v>
      </c>
      <c r="Q78">
        <v>26.03</v>
      </c>
      <c r="R78">
        <v>9.82</v>
      </c>
      <c r="S78">
        <v>49.09</v>
      </c>
      <c r="T78">
        <v>31.23</v>
      </c>
      <c r="U78" s="156">
        <f t="shared" si="8"/>
        <v>162</v>
      </c>
      <c r="V78" s="154">
        <f t="shared" si="9"/>
        <v>0</v>
      </c>
    </row>
    <row r="79" spans="1:22">
      <c r="A79" t="s">
        <v>121</v>
      </c>
      <c r="B79">
        <f>PPCL!B79</f>
        <v>162</v>
      </c>
      <c r="C79">
        <f>PPCL!C79</f>
        <v>0</v>
      </c>
      <c r="D79">
        <f>PPCL!M79</f>
        <v>162</v>
      </c>
      <c r="E79">
        <f>PPCL!N79</f>
        <v>0</v>
      </c>
      <c r="F79">
        <f t="shared" si="10"/>
        <v>162</v>
      </c>
      <c r="G79">
        <f t="shared" si="11"/>
        <v>162</v>
      </c>
      <c r="H79" s="154"/>
      <c r="I79">
        <f>BRPL_EOD!AG79+BRPL_EOD!AH79</f>
        <v>45.83</v>
      </c>
      <c r="J79">
        <f>BYPL_EOD!AG79+BYPL_EOD!AH79</f>
        <v>26.03</v>
      </c>
      <c r="K79">
        <f>MES_EOD!AG79+MES_EOD!AH79</f>
        <v>9.82</v>
      </c>
      <c r="L79">
        <f>NDMC_EOD!AG79+NDMC_EOD!AH79</f>
        <v>49.09</v>
      </c>
      <c r="M79">
        <f>TPDDL_EOD!AG79+TPDDL_EOD!AH79</f>
        <v>31.23</v>
      </c>
      <c r="N79">
        <f t="shared" si="6"/>
        <v>162</v>
      </c>
      <c r="O79" s="154">
        <f t="shared" si="7"/>
        <v>0</v>
      </c>
      <c r="P79">
        <v>45.83</v>
      </c>
      <c r="Q79">
        <v>26.03</v>
      </c>
      <c r="R79">
        <v>9.82</v>
      </c>
      <c r="S79">
        <v>49.09</v>
      </c>
      <c r="T79">
        <v>31.23</v>
      </c>
      <c r="U79" s="156">
        <f t="shared" si="8"/>
        <v>162</v>
      </c>
      <c r="V79" s="154">
        <f t="shared" si="9"/>
        <v>0</v>
      </c>
    </row>
    <row r="80" spans="1:22">
      <c r="A80" t="s">
        <v>122</v>
      </c>
      <c r="B80">
        <f>PPCL!B80</f>
        <v>162</v>
      </c>
      <c r="C80">
        <f>PPCL!C80</f>
        <v>0</v>
      </c>
      <c r="D80">
        <f>PPCL!M80</f>
        <v>162</v>
      </c>
      <c r="E80">
        <f>PPCL!N80</f>
        <v>0</v>
      </c>
      <c r="F80">
        <f t="shared" si="10"/>
        <v>162</v>
      </c>
      <c r="G80">
        <f t="shared" si="11"/>
        <v>162</v>
      </c>
      <c r="H80" s="154"/>
      <c r="I80">
        <f>BRPL_EOD!AG80+BRPL_EOD!AH80</f>
        <v>45.83</v>
      </c>
      <c r="J80">
        <f>BYPL_EOD!AG80+BYPL_EOD!AH80</f>
        <v>26.03</v>
      </c>
      <c r="K80">
        <f>MES_EOD!AG80+MES_EOD!AH80</f>
        <v>9.82</v>
      </c>
      <c r="L80">
        <f>NDMC_EOD!AG80+NDMC_EOD!AH80</f>
        <v>49.09</v>
      </c>
      <c r="M80">
        <f>TPDDL_EOD!AG80+TPDDL_EOD!AH80</f>
        <v>31.23</v>
      </c>
      <c r="N80">
        <f t="shared" si="6"/>
        <v>162</v>
      </c>
      <c r="O80" s="154">
        <f t="shared" si="7"/>
        <v>0</v>
      </c>
      <c r="P80">
        <v>45.83</v>
      </c>
      <c r="Q80">
        <v>26.03</v>
      </c>
      <c r="R80">
        <v>9.82</v>
      </c>
      <c r="S80">
        <v>49.09</v>
      </c>
      <c r="T80">
        <v>31.23</v>
      </c>
      <c r="U80" s="156">
        <f t="shared" si="8"/>
        <v>162</v>
      </c>
      <c r="V80" s="154">
        <f t="shared" si="9"/>
        <v>0</v>
      </c>
    </row>
    <row r="81" spans="1:22">
      <c r="A81" t="s">
        <v>123</v>
      </c>
      <c r="B81">
        <f>PPCL!B81</f>
        <v>160</v>
      </c>
      <c r="C81">
        <f>PPCL!C81</f>
        <v>0</v>
      </c>
      <c r="D81">
        <f>PPCL!M81</f>
        <v>160</v>
      </c>
      <c r="E81">
        <f>PPCL!N81</f>
        <v>0</v>
      </c>
      <c r="F81">
        <f t="shared" si="10"/>
        <v>160</v>
      </c>
      <c r="G81">
        <f t="shared" si="11"/>
        <v>160</v>
      </c>
      <c r="H81" s="154"/>
      <c r="I81">
        <f>BRPL_EOD!AG81+BRPL_EOD!AH81</f>
        <v>45.26</v>
      </c>
      <c r="J81">
        <f>BYPL_EOD!AG81+BYPL_EOD!AH81</f>
        <v>25.71</v>
      </c>
      <c r="K81">
        <f>MES_EOD!AG81+MES_EOD!AH81</f>
        <v>9.6999999999999993</v>
      </c>
      <c r="L81">
        <f>NDMC_EOD!AG81+NDMC_EOD!AH81</f>
        <v>48.48</v>
      </c>
      <c r="M81">
        <f>TPDDL_EOD!AG81+TPDDL_EOD!AH81</f>
        <v>30.85</v>
      </c>
      <c r="N81">
        <f t="shared" si="6"/>
        <v>160</v>
      </c>
      <c r="O81" s="154">
        <f t="shared" si="7"/>
        <v>0</v>
      </c>
      <c r="P81">
        <v>45.26</v>
      </c>
      <c r="Q81">
        <v>25.71</v>
      </c>
      <c r="R81">
        <v>9.6999999999999993</v>
      </c>
      <c r="S81">
        <v>48.48</v>
      </c>
      <c r="T81">
        <v>30.85</v>
      </c>
      <c r="U81" s="156">
        <f t="shared" si="8"/>
        <v>160</v>
      </c>
      <c r="V81" s="154">
        <f t="shared" si="9"/>
        <v>0</v>
      </c>
    </row>
    <row r="82" spans="1:22">
      <c r="A82" t="s">
        <v>124</v>
      </c>
      <c r="B82">
        <f>PPCL!B82</f>
        <v>164</v>
      </c>
      <c r="C82">
        <f>PPCL!C82</f>
        <v>0</v>
      </c>
      <c r="D82">
        <f>PPCL!M82</f>
        <v>164</v>
      </c>
      <c r="E82">
        <f>PPCL!N82</f>
        <v>0</v>
      </c>
      <c r="F82">
        <f t="shared" si="10"/>
        <v>164</v>
      </c>
      <c r="G82">
        <f t="shared" si="11"/>
        <v>164</v>
      </c>
      <c r="H82" s="154"/>
      <c r="I82">
        <f>BRPL_EOD!AG82+BRPL_EOD!AH82</f>
        <v>46.4</v>
      </c>
      <c r="J82">
        <f>BYPL_EOD!AG82+BYPL_EOD!AH82</f>
        <v>26.35</v>
      </c>
      <c r="K82">
        <f>MES_EOD!AG82+MES_EOD!AH82</f>
        <v>9.94</v>
      </c>
      <c r="L82">
        <f>NDMC_EOD!AG82+NDMC_EOD!AH82</f>
        <v>49.69</v>
      </c>
      <c r="M82">
        <f>TPDDL_EOD!AG82+TPDDL_EOD!AH82</f>
        <v>31.62</v>
      </c>
      <c r="N82">
        <f t="shared" si="6"/>
        <v>164</v>
      </c>
      <c r="O82" s="154">
        <f t="shared" si="7"/>
        <v>0</v>
      </c>
      <c r="P82">
        <v>46.4</v>
      </c>
      <c r="Q82">
        <v>26.35</v>
      </c>
      <c r="R82">
        <v>9.94</v>
      </c>
      <c r="S82">
        <v>49.69</v>
      </c>
      <c r="T82">
        <v>31.62</v>
      </c>
      <c r="U82" s="156">
        <f t="shared" si="8"/>
        <v>164</v>
      </c>
      <c r="V82" s="154">
        <f t="shared" si="9"/>
        <v>0</v>
      </c>
    </row>
    <row r="83" spans="1:22">
      <c r="A83" t="s">
        <v>125</v>
      </c>
      <c r="B83">
        <f>PPCL!B83</f>
        <v>162</v>
      </c>
      <c r="C83">
        <f>PPCL!C83</f>
        <v>0</v>
      </c>
      <c r="D83">
        <f>PPCL!M83</f>
        <v>162</v>
      </c>
      <c r="E83">
        <f>PPCL!N83</f>
        <v>0</v>
      </c>
      <c r="F83">
        <f t="shared" si="10"/>
        <v>162</v>
      </c>
      <c r="G83">
        <f t="shared" si="11"/>
        <v>162</v>
      </c>
      <c r="H83" s="154"/>
      <c r="I83">
        <f>BRPL_EOD!AG83+BRPL_EOD!AH83</f>
        <v>45.83</v>
      </c>
      <c r="J83">
        <f>BYPL_EOD!AG83+BYPL_EOD!AH83</f>
        <v>26.03</v>
      </c>
      <c r="K83">
        <f>MES_EOD!AG83+MES_EOD!AH83</f>
        <v>9.82</v>
      </c>
      <c r="L83">
        <f>NDMC_EOD!AG83+NDMC_EOD!AH83</f>
        <v>49.09</v>
      </c>
      <c r="M83">
        <f>TPDDL_EOD!AG83+TPDDL_EOD!AH83</f>
        <v>31.23</v>
      </c>
      <c r="N83">
        <f t="shared" si="6"/>
        <v>162</v>
      </c>
      <c r="O83" s="154">
        <f t="shared" si="7"/>
        <v>0</v>
      </c>
      <c r="P83">
        <v>45.83</v>
      </c>
      <c r="Q83">
        <v>26.03</v>
      </c>
      <c r="R83">
        <v>9.82</v>
      </c>
      <c r="S83">
        <v>49.09</v>
      </c>
      <c r="T83">
        <v>31.23</v>
      </c>
      <c r="U83" s="156">
        <f t="shared" si="8"/>
        <v>162</v>
      </c>
      <c r="V83" s="154">
        <f t="shared" si="9"/>
        <v>0</v>
      </c>
    </row>
    <row r="84" spans="1:22">
      <c r="A84" t="s">
        <v>126</v>
      </c>
      <c r="B84">
        <f>PPCL!B84</f>
        <v>162</v>
      </c>
      <c r="C84">
        <f>PPCL!C84</f>
        <v>0</v>
      </c>
      <c r="D84">
        <f>PPCL!M84</f>
        <v>162</v>
      </c>
      <c r="E84">
        <f>PPCL!N84</f>
        <v>0</v>
      </c>
      <c r="F84">
        <f t="shared" si="10"/>
        <v>162</v>
      </c>
      <c r="G84">
        <f t="shared" si="11"/>
        <v>162</v>
      </c>
      <c r="H84" s="154"/>
      <c r="I84">
        <f>BRPL_EOD!AG84+BRPL_EOD!AH84</f>
        <v>45.83</v>
      </c>
      <c r="J84">
        <f>BYPL_EOD!AG84+BYPL_EOD!AH84</f>
        <v>26.03</v>
      </c>
      <c r="K84">
        <f>MES_EOD!AG84+MES_EOD!AH84</f>
        <v>9.82</v>
      </c>
      <c r="L84">
        <f>NDMC_EOD!AG84+NDMC_EOD!AH84</f>
        <v>49.09</v>
      </c>
      <c r="M84">
        <f>TPDDL_EOD!AG84+TPDDL_EOD!AH84</f>
        <v>31.23</v>
      </c>
      <c r="N84">
        <f t="shared" si="6"/>
        <v>162</v>
      </c>
      <c r="O84" s="154">
        <f t="shared" si="7"/>
        <v>0</v>
      </c>
      <c r="P84">
        <v>45.83</v>
      </c>
      <c r="Q84">
        <v>26.03</v>
      </c>
      <c r="R84">
        <v>9.82</v>
      </c>
      <c r="S84">
        <v>49.09</v>
      </c>
      <c r="T84">
        <v>31.23</v>
      </c>
      <c r="U84" s="156">
        <f t="shared" si="8"/>
        <v>162</v>
      </c>
      <c r="V84" s="154">
        <f t="shared" si="9"/>
        <v>0</v>
      </c>
    </row>
    <row r="85" spans="1:22">
      <c r="A85" t="s">
        <v>127</v>
      </c>
      <c r="B85">
        <f>PPCL!B85</f>
        <v>162</v>
      </c>
      <c r="C85">
        <f>PPCL!C85</f>
        <v>0</v>
      </c>
      <c r="D85">
        <f>PPCL!M85</f>
        <v>162</v>
      </c>
      <c r="E85">
        <f>PPCL!N85</f>
        <v>0</v>
      </c>
      <c r="F85">
        <f t="shared" si="10"/>
        <v>162</v>
      </c>
      <c r="G85">
        <f t="shared" si="11"/>
        <v>162</v>
      </c>
      <c r="H85" s="154"/>
      <c r="I85">
        <f>BRPL_EOD!AG85+BRPL_EOD!AH85</f>
        <v>45.83</v>
      </c>
      <c r="J85">
        <f>BYPL_EOD!AG85+BYPL_EOD!AH85</f>
        <v>26.03</v>
      </c>
      <c r="K85">
        <f>MES_EOD!AG85+MES_EOD!AH85</f>
        <v>9.82</v>
      </c>
      <c r="L85">
        <f>NDMC_EOD!AG85+NDMC_EOD!AH85</f>
        <v>49.09</v>
      </c>
      <c r="M85">
        <f>TPDDL_EOD!AG85+TPDDL_EOD!AH85</f>
        <v>31.23</v>
      </c>
      <c r="N85">
        <f t="shared" si="6"/>
        <v>162</v>
      </c>
      <c r="O85" s="154">
        <f t="shared" si="7"/>
        <v>0</v>
      </c>
      <c r="P85">
        <v>45.83</v>
      </c>
      <c r="Q85">
        <v>26.03</v>
      </c>
      <c r="R85">
        <v>9.82</v>
      </c>
      <c r="S85">
        <v>49.09</v>
      </c>
      <c r="T85">
        <v>31.23</v>
      </c>
      <c r="U85" s="156">
        <f t="shared" si="8"/>
        <v>162</v>
      </c>
      <c r="V85" s="154">
        <f t="shared" si="9"/>
        <v>0</v>
      </c>
    </row>
    <row r="86" spans="1:22">
      <c r="A86" t="s">
        <v>128</v>
      </c>
      <c r="B86">
        <f>PPCL!B86</f>
        <v>162</v>
      </c>
      <c r="C86">
        <f>PPCL!C86</f>
        <v>0</v>
      </c>
      <c r="D86">
        <f>PPCL!M86</f>
        <v>162</v>
      </c>
      <c r="E86">
        <f>PPCL!N86</f>
        <v>0</v>
      </c>
      <c r="F86">
        <f t="shared" si="10"/>
        <v>162</v>
      </c>
      <c r="G86">
        <f t="shared" si="11"/>
        <v>162</v>
      </c>
      <c r="H86" s="154"/>
      <c r="I86">
        <f>BRPL_EOD!AG86+BRPL_EOD!AH86</f>
        <v>45.83</v>
      </c>
      <c r="J86">
        <f>BYPL_EOD!AG86+BYPL_EOD!AH86</f>
        <v>26.03</v>
      </c>
      <c r="K86">
        <f>MES_EOD!AG86+MES_EOD!AH86</f>
        <v>9.82</v>
      </c>
      <c r="L86">
        <f>NDMC_EOD!AG86+NDMC_EOD!AH86</f>
        <v>49.09</v>
      </c>
      <c r="M86">
        <f>TPDDL_EOD!AG86+TPDDL_EOD!AH86</f>
        <v>31.23</v>
      </c>
      <c r="N86">
        <f t="shared" si="6"/>
        <v>162</v>
      </c>
      <c r="O86" s="154">
        <f t="shared" si="7"/>
        <v>0</v>
      </c>
      <c r="P86">
        <v>45.83</v>
      </c>
      <c r="Q86">
        <v>26.03</v>
      </c>
      <c r="R86">
        <v>9.82</v>
      </c>
      <c r="S86">
        <v>49.09</v>
      </c>
      <c r="T86">
        <v>31.23</v>
      </c>
      <c r="U86" s="156">
        <f t="shared" si="8"/>
        <v>162</v>
      </c>
      <c r="V86" s="154">
        <f t="shared" si="9"/>
        <v>0</v>
      </c>
    </row>
    <row r="87" spans="1:22">
      <c r="A87" t="s">
        <v>129</v>
      </c>
      <c r="B87">
        <f>PPCL!B87</f>
        <v>164</v>
      </c>
      <c r="C87">
        <f>PPCL!C87</f>
        <v>0</v>
      </c>
      <c r="D87">
        <f>PPCL!M87</f>
        <v>164</v>
      </c>
      <c r="E87">
        <f>PPCL!N87</f>
        <v>0</v>
      </c>
      <c r="F87">
        <f t="shared" si="10"/>
        <v>164</v>
      </c>
      <c r="G87">
        <f t="shared" si="11"/>
        <v>164</v>
      </c>
      <c r="H87" s="154"/>
      <c r="I87">
        <f>BRPL_EOD!AG87+BRPL_EOD!AH87</f>
        <v>46.4</v>
      </c>
      <c r="J87">
        <f>BYPL_EOD!AG87+BYPL_EOD!AH87</f>
        <v>26.35</v>
      </c>
      <c r="K87">
        <f>MES_EOD!AG87+MES_EOD!AH87</f>
        <v>9.94</v>
      </c>
      <c r="L87">
        <f>NDMC_EOD!AG87+NDMC_EOD!AH87</f>
        <v>49.69</v>
      </c>
      <c r="M87">
        <f>TPDDL_EOD!AG87+TPDDL_EOD!AH87</f>
        <v>31.62</v>
      </c>
      <c r="N87">
        <f t="shared" si="6"/>
        <v>164</v>
      </c>
      <c r="O87" s="154">
        <f t="shared" si="7"/>
        <v>0</v>
      </c>
      <c r="P87">
        <v>46.4</v>
      </c>
      <c r="Q87">
        <v>26.35</v>
      </c>
      <c r="R87">
        <v>9.94</v>
      </c>
      <c r="S87">
        <v>49.69</v>
      </c>
      <c r="T87">
        <v>31.62</v>
      </c>
      <c r="U87" s="156">
        <f t="shared" si="8"/>
        <v>164</v>
      </c>
      <c r="V87" s="154">
        <f t="shared" si="9"/>
        <v>0</v>
      </c>
    </row>
    <row r="88" spans="1:22">
      <c r="A88" t="s">
        <v>130</v>
      </c>
      <c r="B88">
        <f>PPCL!B88</f>
        <v>160</v>
      </c>
      <c r="C88">
        <f>PPCL!C88</f>
        <v>0</v>
      </c>
      <c r="D88">
        <f>PPCL!M88</f>
        <v>160</v>
      </c>
      <c r="E88">
        <f>PPCL!N88</f>
        <v>0</v>
      </c>
      <c r="F88">
        <f t="shared" si="10"/>
        <v>160</v>
      </c>
      <c r="G88">
        <f t="shared" si="11"/>
        <v>160</v>
      </c>
      <c r="H88" s="154"/>
      <c r="I88">
        <f>BRPL_EOD!AG88+BRPL_EOD!AH88</f>
        <v>45.26</v>
      </c>
      <c r="J88">
        <f>BYPL_EOD!AG88+BYPL_EOD!AH88</f>
        <v>25.71</v>
      </c>
      <c r="K88">
        <f>MES_EOD!AG88+MES_EOD!AH88</f>
        <v>9.6999999999999993</v>
      </c>
      <c r="L88">
        <f>NDMC_EOD!AG88+NDMC_EOD!AH88</f>
        <v>48.48</v>
      </c>
      <c r="M88">
        <f>TPDDL_EOD!AG88+TPDDL_EOD!AH88</f>
        <v>30.85</v>
      </c>
      <c r="N88">
        <f t="shared" si="6"/>
        <v>160</v>
      </c>
      <c r="O88" s="154">
        <f t="shared" si="7"/>
        <v>0</v>
      </c>
      <c r="P88">
        <v>45.26</v>
      </c>
      <c r="Q88">
        <v>25.71</v>
      </c>
      <c r="R88">
        <v>9.6999999999999993</v>
      </c>
      <c r="S88">
        <v>48.48</v>
      </c>
      <c r="T88">
        <v>30.85</v>
      </c>
      <c r="U88" s="156">
        <f t="shared" si="8"/>
        <v>160</v>
      </c>
      <c r="V88" s="154">
        <f t="shared" si="9"/>
        <v>0</v>
      </c>
    </row>
    <row r="89" spans="1:22">
      <c r="A89" t="s">
        <v>131</v>
      </c>
      <c r="B89">
        <f>PPCL!B89</f>
        <v>160</v>
      </c>
      <c r="C89">
        <f>PPCL!C89</f>
        <v>0</v>
      </c>
      <c r="D89">
        <f>PPCL!M89</f>
        <v>160</v>
      </c>
      <c r="E89">
        <f>PPCL!N89</f>
        <v>0</v>
      </c>
      <c r="F89">
        <f t="shared" si="10"/>
        <v>160</v>
      </c>
      <c r="G89">
        <f t="shared" si="11"/>
        <v>160</v>
      </c>
      <c r="H89" s="154"/>
      <c r="I89">
        <f>BRPL_EOD!AG89+BRPL_EOD!AH89</f>
        <v>45.26</v>
      </c>
      <c r="J89">
        <f>BYPL_EOD!AG89+BYPL_EOD!AH89</f>
        <v>25.71</v>
      </c>
      <c r="K89">
        <f>MES_EOD!AG89+MES_EOD!AH89</f>
        <v>9.6999999999999993</v>
      </c>
      <c r="L89">
        <f>NDMC_EOD!AG89+NDMC_EOD!AH89</f>
        <v>48.48</v>
      </c>
      <c r="M89">
        <f>TPDDL_EOD!AG89+TPDDL_EOD!AH89</f>
        <v>30.85</v>
      </c>
      <c r="N89">
        <f t="shared" si="6"/>
        <v>160</v>
      </c>
      <c r="O89" s="154">
        <f t="shared" si="7"/>
        <v>0</v>
      </c>
      <c r="P89">
        <v>45.26</v>
      </c>
      <c r="Q89">
        <v>25.71</v>
      </c>
      <c r="R89">
        <v>9.6999999999999993</v>
      </c>
      <c r="S89">
        <v>48.48</v>
      </c>
      <c r="T89">
        <v>30.85</v>
      </c>
      <c r="U89" s="156">
        <f t="shared" si="8"/>
        <v>160</v>
      </c>
      <c r="V89" s="154">
        <f t="shared" si="9"/>
        <v>0</v>
      </c>
    </row>
    <row r="90" spans="1:22">
      <c r="A90" t="s">
        <v>132</v>
      </c>
      <c r="B90">
        <f>PPCL!B90</f>
        <v>160</v>
      </c>
      <c r="C90">
        <f>PPCL!C90</f>
        <v>0</v>
      </c>
      <c r="D90">
        <f>PPCL!M90</f>
        <v>160</v>
      </c>
      <c r="E90">
        <f>PPCL!N90</f>
        <v>0</v>
      </c>
      <c r="F90">
        <f t="shared" si="10"/>
        <v>160</v>
      </c>
      <c r="G90">
        <f t="shared" si="11"/>
        <v>160</v>
      </c>
      <c r="H90" s="154"/>
      <c r="I90">
        <f>BRPL_EOD!AG90+BRPL_EOD!AH90</f>
        <v>45.26</v>
      </c>
      <c r="J90">
        <f>BYPL_EOD!AG90+BYPL_EOD!AH90</f>
        <v>25.71</v>
      </c>
      <c r="K90">
        <f>MES_EOD!AG90+MES_EOD!AH90</f>
        <v>9.6999999999999993</v>
      </c>
      <c r="L90">
        <f>NDMC_EOD!AG90+NDMC_EOD!AH90</f>
        <v>48.48</v>
      </c>
      <c r="M90">
        <f>TPDDL_EOD!AG90+TPDDL_EOD!AH90</f>
        <v>30.85</v>
      </c>
      <c r="N90">
        <f t="shared" si="6"/>
        <v>160</v>
      </c>
      <c r="O90" s="154">
        <f t="shared" si="7"/>
        <v>0</v>
      </c>
      <c r="P90">
        <v>45.26</v>
      </c>
      <c r="Q90">
        <v>25.71</v>
      </c>
      <c r="R90">
        <v>9.6999999999999993</v>
      </c>
      <c r="S90">
        <v>48.48</v>
      </c>
      <c r="T90">
        <v>30.85</v>
      </c>
      <c r="U90" s="156">
        <f t="shared" si="8"/>
        <v>160</v>
      </c>
      <c r="V90" s="154">
        <f t="shared" si="9"/>
        <v>0</v>
      </c>
    </row>
    <row r="91" spans="1:22">
      <c r="A91" t="s">
        <v>133</v>
      </c>
      <c r="B91">
        <f>PPCL!B91</f>
        <v>160</v>
      </c>
      <c r="C91">
        <f>PPCL!C91</f>
        <v>0</v>
      </c>
      <c r="D91">
        <f>PPCL!M91</f>
        <v>160</v>
      </c>
      <c r="E91">
        <f>PPCL!N91</f>
        <v>0</v>
      </c>
      <c r="F91">
        <f t="shared" si="10"/>
        <v>160</v>
      </c>
      <c r="G91">
        <f t="shared" si="11"/>
        <v>160</v>
      </c>
      <c r="H91" s="154"/>
      <c r="I91">
        <f>BRPL_EOD!AG91+BRPL_EOD!AH91</f>
        <v>45.26</v>
      </c>
      <c r="J91">
        <f>BYPL_EOD!AG91+BYPL_EOD!AH91</f>
        <v>25.71</v>
      </c>
      <c r="K91">
        <f>MES_EOD!AG91+MES_EOD!AH91</f>
        <v>9.6999999999999993</v>
      </c>
      <c r="L91">
        <f>NDMC_EOD!AG91+NDMC_EOD!AH91</f>
        <v>48.48</v>
      </c>
      <c r="M91">
        <f>TPDDL_EOD!AG91+TPDDL_EOD!AH91</f>
        <v>30.85</v>
      </c>
      <c r="N91">
        <f t="shared" si="6"/>
        <v>160</v>
      </c>
      <c r="O91" s="154">
        <f t="shared" si="7"/>
        <v>0</v>
      </c>
      <c r="P91">
        <v>45.26</v>
      </c>
      <c r="Q91">
        <v>25.71</v>
      </c>
      <c r="R91">
        <v>9.6999999999999993</v>
      </c>
      <c r="S91">
        <v>48.48</v>
      </c>
      <c r="T91">
        <v>30.85</v>
      </c>
      <c r="U91" s="156">
        <f t="shared" si="8"/>
        <v>160</v>
      </c>
      <c r="V91" s="154">
        <f t="shared" si="9"/>
        <v>0</v>
      </c>
    </row>
    <row r="92" spans="1:22">
      <c r="A92" t="s">
        <v>134</v>
      </c>
      <c r="B92">
        <f>PPCL!B92</f>
        <v>160</v>
      </c>
      <c r="C92">
        <f>PPCL!C92</f>
        <v>0</v>
      </c>
      <c r="D92">
        <f>PPCL!M92</f>
        <v>160</v>
      </c>
      <c r="E92">
        <f>PPCL!N92</f>
        <v>0</v>
      </c>
      <c r="F92">
        <f t="shared" si="10"/>
        <v>160</v>
      </c>
      <c r="G92">
        <f t="shared" si="11"/>
        <v>160</v>
      </c>
      <c r="H92" s="154"/>
      <c r="I92">
        <f>BRPL_EOD!AG92+BRPL_EOD!AH92</f>
        <v>45.26</v>
      </c>
      <c r="J92">
        <f>BYPL_EOD!AG92+BYPL_EOD!AH92</f>
        <v>25.71</v>
      </c>
      <c r="K92">
        <f>MES_EOD!AG92+MES_EOD!AH92</f>
        <v>9.6999999999999993</v>
      </c>
      <c r="L92">
        <f>NDMC_EOD!AG92+NDMC_EOD!AH92</f>
        <v>48.48</v>
      </c>
      <c r="M92">
        <f>TPDDL_EOD!AG92+TPDDL_EOD!AH92</f>
        <v>30.85</v>
      </c>
      <c r="N92">
        <f t="shared" si="6"/>
        <v>160</v>
      </c>
      <c r="O92" s="154">
        <f t="shared" si="7"/>
        <v>0</v>
      </c>
      <c r="P92">
        <v>45.26</v>
      </c>
      <c r="Q92">
        <v>25.71</v>
      </c>
      <c r="R92">
        <v>9.6999999999999993</v>
      </c>
      <c r="S92">
        <v>48.48</v>
      </c>
      <c r="T92">
        <v>30.85</v>
      </c>
      <c r="U92" s="156">
        <f t="shared" si="8"/>
        <v>160</v>
      </c>
      <c r="V92" s="154">
        <f t="shared" si="9"/>
        <v>0</v>
      </c>
    </row>
    <row r="93" spans="1:22">
      <c r="A93" t="s">
        <v>135</v>
      </c>
      <c r="B93">
        <f>PPCL!B93</f>
        <v>164</v>
      </c>
      <c r="C93">
        <f>PPCL!C93</f>
        <v>0</v>
      </c>
      <c r="D93">
        <f>PPCL!M93</f>
        <v>164</v>
      </c>
      <c r="E93">
        <f>PPCL!N93</f>
        <v>0</v>
      </c>
      <c r="F93">
        <f t="shared" si="10"/>
        <v>164</v>
      </c>
      <c r="G93">
        <f t="shared" si="11"/>
        <v>164</v>
      </c>
      <c r="H93" s="154"/>
      <c r="I93">
        <f>BRPL_EOD!AG93+BRPL_EOD!AH93</f>
        <v>46.4</v>
      </c>
      <c r="J93">
        <f>BYPL_EOD!AG93+BYPL_EOD!AH93</f>
        <v>26.35</v>
      </c>
      <c r="K93">
        <f>MES_EOD!AG93+MES_EOD!AH93</f>
        <v>9.94</v>
      </c>
      <c r="L93">
        <f>NDMC_EOD!AG93+NDMC_EOD!AH93</f>
        <v>49.69</v>
      </c>
      <c r="M93">
        <f>TPDDL_EOD!AG93+TPDDL_EOD!AH93</f>
        <v>31.62</v>
      </c>
      <c r="N93">
        <f t="shared" si="6"/>
        <v>164</v>
      </c>
      <c r="O93" s="154">
        <f t="shared" si="7"/>
        <v>0</v>
      </c>
      <c r="P93">
        <v>46.4</v>
      </c>
      <c r="Q93">
        <v>26.35</v>
      </c>
      <c r="R93">
        <v>9.94</v>
      </c>
      <c r="S93">
        <v>49.69</v>
      </c>
      <c r="T93">
        <v>31.62</v>
      </c>
      <c r="U93" s="156">
        <f t="shared" si="8"/>
        <v>164</v>
      </c>
      <c r="V93" s="154">
        <f t="shared" si="9"/>
        <v>0</v>
      </c>
    </row>
    <row r="94" spans="1:22">
      <c r="A94" t="s">
        <v>136</v>
      </c>
      <c r="B94">
        <f>PPCL!B94</f>
        <v>160</v>
      </c>
      <c r="C94">
        <f>PPCL!C94</f>
        <v>0</v>
      </c>
      <c r="D94">
        <f>PPCL!M94</f>
        <v>160</v>
      </c>
      <c r="E94">
        <f>PPCL!N94</f>
        <v>0</v>
      </c>
      <c r="F94">
        <f t="shared" si="10"/>
        <v>160</v>
      </c>
      <c r="G94">
        <f t="shared" si="11"/>
        <v>160</v>
      </c>
      <c r="H94" s="154"/>
      <c r="I94">
        <f>BRPL_EOD!AG94+BRPL_EOD!AH94</f>
        <v>45.26</v>
      </c>
      <c r="J94">
        <f>BYPL_EOD!AG94+BYPL_EOD!AH94</f>
        <v>25.71</v>
      </c>
      <c r="K94">
        <f>MES_EOD!AG94+MES_EOD!AH94</f>
        <v>9.6999999999999993</v>
      </c>
      <c r="L94">
        <f>NDMC_EOD!AG94+NDMC_EOD!AH94</f>
        <v>48.48</v>
      </c>
      <c r="M94">
        <f>TPDDL_EOD!AG94+TPDDL_EOD!AH94</f>
        <v>30.85</v>
      </c>
      <c r="N94">
        <f t="shared" si="6"/>
        <v>160</v>
      </c>
      <c r="O94" s="154">
        <f t="shared" si="7"/>
        <v>0</v>
      </c>
      <c r="P94">
        <v>45.26</v>
      </c>
      <c r="Q94">
        <v>25.71</v>
      </c>
      <c r="R94">
        <v>9.6999999999999993</v>
      </c>
      <c r="S94">
        <v>48.48</v>
      </c>
      <c r="T94">
        <v>30.85</v>
      </c>
      <c r="U94" s="156">
        <f t="shared" si="8"/>
        <v>160</v>
      </c>
      <c r="V94" s="154">
        <f t="shared" si="9"/>
        <v>0</v>
      </c>
    </row>
    <row r="95" spans="1:22">
      <c r="A95" t="s">
        <v>137</v>
      </c>
      <c r="B95">
        <f>PPCL!B95</f>
        <v>160</v>
      </c>
      <c r="C95">
        <f>PPCL!C95</f>
        <v>0</v>
      </c>
      <c r="D95">
        <f>PPCL!M95</f>
        <v>160</v>
      </c>
      <c r="E95">
        <f>PPCL!N95</f>
        <v>0</v>
      </c>
      <c r="F95">
        <f t="shared" si="10"/>
        <v>160</v>
      </c>
      <c r="G95">
        <f t="shared" si="11"/>
        <v>160</v>
      </c>
      <c r="H95" s="154"/>
      <c r="I95">
        <f>BRPL_EOD!AG95+BRPL_EOD!AH95</f>
        <v>45.26</v>
      </c>
      <c r="J95">
        <f>BYPL_EOD!AG95+BYPL_EOD!AH95</f>
        <v>25.71</v>
      </c>
      <c r="K95">
        <f>MES_EOD!AG95+MES_EOD!AH95</f>
        <v>9.6999999999999993</v>
      </c>
      <c r="L95">
        <f>NDMC_EOD!AG95+NDMC_EOD!AH95</f>
        <v>48.48</v>
      </c>
      <c r="M95">
        <f>TPDDL_EOD!AG95+TPDDL_EOD!AH95</f>
        <v>30.85</v>
      </c>
      <c r="N95">
        <f t="shared" si="6"/>
        <v>160</v>
      </c>
      <c r="O95" s="154">
        <f t="shared" si="7"/>
        <v>0</v>
      </c>
      <c r="P95">
        <v>45.26</v>
      </c>
      <c r="Q95">
        <v>25.71</v>
      </c>
      <c r="R95">
        <v>9.6999999999999993</v>
      </c>
      <c r="S95">
        <v>48.48</v>
      </c>
      <c r="T95">
        <v>30.85</v>
      </c>
      <c r="U95" s="156">
        <f t="shared" si="8"/>
        <v>160</v>
      </c>
      <c r="V95" s="154">
        <f t="shared" si="9"/>
        <v>0</v>
      </c>
    </row>
    <row r="96" spans="1:22">
      <c r="A96" t="s">
        <v>138</v>
      </c>
      <c r="B96">
        <f>PPCL!B96</f>
        <v>160</v>
      </c>
      <c r="C96">
        <f>PPCL!C96</f>
        <v>0</v>
      </c>
      <c r="D96">
        <f>PPCL!M96</f>
        <v>160</v>
      </c>
      <c r="E96">
        <f>PPCL!N96</f>
        <v>0</v>
      </c>
      <c r="F96">
        <f t="shared" si="10"/>
        <v>160</v>
      </c>
      <c r="G96">
        <f t="shared" si="11"/>
        <v>160</v>
      </c>
      <c r="H96" s="154"/>
      <c r="I96">
        <f>BRPL_EOD!AG96+BRPL_EOD!AH96</f>
        <v>45.26</v>
      </c>
      <c r="J96">
        <f>BYPL_EOD!AG96+BYPL_EOD!AH96</f>
        <v>25.71</v>
      </c>
      <c r="K96">
        <f>MES_EOD!AG96+MES_EOD!AH96</f>
        <v>9.6999999999999993</v>
      </c>
      <c r="L96">
        <f>NDMC_EOD!AG96+NDMC_EOD!AH96</f>
        <v>48.48</v>
      </c>
      <c r="M96">
        <f>TPDDL_EOD!AG96+TPDDL_EOD!AH96</f>
        <v>30.85</v>
      </c>
      <c r="N96">
        <f t="shared" si="6"/>
        <v>160</v>
      </c>
      <c r="O96" s="154">
        <f t="shared" si="7"/>
        <v>0</v>
      </c>
      <c r="P96">
        <v>45.26</v>
      </c>
      <c r="Q96">
        <v>25.71</v>
      </c>
      <c r="R96">
        <v>9.6999999999999993</v>
      </c>
      <c r="S96">
        <v>48.48</v>
      </c>
      <c r="T96">
        <v>30.85</v>
      </c>
      <c r="U96" s="156">
        <f t="shared" si="8"/>
        <v>160</v>
      </c>
      <c r="V96" s="154">
        <f t="shared" si="9"/>
        <v>0</v>
      </c>
    </row>
    <row r="97" spans="1:22">
      <c r="A97" t="s">
        <v>139</v>
      </c>
      <c r="B97">
        <f>PPCL!B97</f>
        <v>160</v>
      </c>
      <c r="C97">
        <f>PPCL!C97</f>
        <v>0</v>
      </c>
      <c r="D97">
        <f>PPCL!M97</f>
        <v>160</v>
      </c>
      <c r="E97">
        <f>PPCL!N97</f>
        <v>0</v>
      </c>
      <c r="F97">
        <f t="shared" si="10"/>
        <v>160</v>
      </c>
      <c r="G97">
        <f t="shared" si="11"/>
        <v>160</v>
      </c>
      <c r="H97" s="154"/>
      <c r="I97">
        <f>BRPL_EOD!AG97+BRPL_EOD!AH97</f>
        <v>45.26</v>
      </c>
      <c r="J97">
        <f>BYPL_EOD!AG97+BYPL_EOD!AH97</f>
        <v>25.71</v>
      </c>
      <c r="K97">
        <f>MES_EOD!AG97+MES_EOD!AH97</f>
        <v>9.6999999999999993</v>
      </c>
      <c r="L97">
        <f>NDMC_EOD!AG97+NDMC_EOD!AH97</f>
        <v>48.48</v>
      </c>
      <c r="M97">
        <f>TPDDL_EOD!AG97+TPDDL_EOD!AH97</f>
        <v>30.85</v>
      </c>
      <c r="N97">
        <f t="shared" si="6"/>
        <v>160</v>
      </c>
      <c r="O97" s="154">
        <f t="shared" si="7"/>
        <v>0</v>
      </c>
      <c r="P97">
        <v>45.26</v>
      </c>
      <c r="Q97">
        <v>25.71</v>
      </c>
      <c r="R97">
        <v>9.6999999999999993</v>
      </c>
      <c r="S97">
        <v>48.48</v>
      </c>
      <c r="T97">
        <v>30.85</v>
      </c>
      <c r="U97" s="156">
        <f t="shared" si="8"/>
        <v>160</v>
      </c>
      <c r="V97" s="154">
        <f t="shared" si="9"/>
        <v>0</v>
      </c>
    </row>
    <row r="98" spans="1:22">
      <c r="A98" t="s">
        <v>140</v>
      </c>
      <c r="B98">
        <f>PPCL!B98</f>
        <v>160</v>
      </c>
      <c r="C98">
        <f>PPCL!C98</f>
        <v>0</v>
      </c>
      <c r="D98">
        <f>PPCL!M98</f>
        <v>160</v>
      </c>
      <c r="E98">
        <f>PPCL!N98</f>
        <v>0</v>
      </c>
      <c r="F98">
        <f t="shared" si="10"/>
        <v>160</v>
      </c>
      <c r="G98">
        <f t="shared" si="11"/>
        <v>160</v>
      </c>
      <c r="H98" s="154"/>
      <c r="I98">
        <f>BRPL_EOD!AG98+BRPL_EOD!AH98</f>
        <v>45.26</v>
      </c>
      <c r="J98">
        <f>BYPL_EOD!AG98+BYPL_EOD!AH98</f>
        <v>25.71</v>
      </c>
      <c r="K98">
        <f>MES_EOD!AG98+MES_EOD!AH98</f>
        <v>9.6999999999999993</v>
      </c>
      <c r="L98">
        <f>NDMC_EOD!AG98+NDMC_EOD!AH98</f>
        <v>48.48</v>
      </c>
      <c r="M98">
        <f>TPDDL_EOD!AG98+TPDDL_EOD!AH98</f>
        <v>30.85</v>
      </c>
      <c r="N98">
        <f t="shared" si="6"/>
        <v>160</v>
      </c>
      <c r="O98" s="154">
        <f t="shared" si="7"/>
        <v>0</v>
      </c>
      <c r="P98">
        <v>45.26</v>
      </c>
      <c r="Q98">
        <v>25.71</v>
      </c>
      <c r="R98">
        <v>9.6999999999999993</v>
      </c>
      <c r="S98">
        <v>48.48</v>
      </c>
      <c r="T98">
        <v>30.85</v>
      </c>
      <c r="U98" s="156">
        <f t="shared" si="8"/>
        <v>160</v>
      </c>
      <c r="V98" s="154">
        <f t="shared" si="9"/>
        <v>0</v>
      </c>
    </row>
    <row r="99" spans="1:22">
      <c r="A99" s="156" t="s">
        <v>350</v>
      </c>
      <c r="B99" s="156">
        <f>SUM(B3:B98)/4000</f>
        <v>3.8984999999999999</v>
      </c>
      <c r="C99" s="156">
        <f t="shared" ref="C99:U99" si="12">SUM(C3:C98)/4000</f>
        <v>1.4999999999999999E-2</v>
      </c>
      <c r="D99" s="156">
        <f t="shared" si="12"/>
        <v>3.8984999999999999</v>
      </c>
      <c r="E99" s="156">
        <f t="shared" si="12"/>
        <v>0</v>
      </c>
      <c r="F99" s="156">
        <f t="shared" si="12"/>
        <v>3.9135</v>
      </c>
      <c r="G99" s="156">
        <f t="shared" si="12"/>
        <v>3.8984999999999999</v>
      </c>
      <c r="H99" s="156"/>
      <c r="I99" s="156">
        <f t="shared" si="12"/>
        <v>1.1028474999999998</v>
      </c>
      <c r="J99" s="156">
        <f t="shared" si="12"/>
        <v>0.62642750000000036</v>
      </c>
      <c r="K99" s="156">
        <f t="shared" si="12"/>
        <v>0.23631000000000041</v>
      </c>
      <c r="L99" s="156">
        <f t="shared" si="12"/>
        <v>1.1812899999999997</v>
      </c>
      <c r="M99" s="156">
        <f t="shared" si="12"/>
        <v>0.75165249999999961</v>
      </c>
      <c r="N99" s="156">
        <f t="shared" si="12"/>
        <v>3.8985275000000006</v>
      </c>
      <c r="O99" s="156">
        <f t="shared" si="12"/>
        <v>-2.749999999997499E-5</v>
      </c>
      <c r="P99" s="156">
        <f t="shared" si="12"/>
        <v>1.102839720554762</v>
      </c>
      <c r="Q99" s="156">
        <f t="shared" si="12"/>
        <v>0.62642308044693373</v>
      </c>
      <c r="R99" s="156">
        <f t="shared" si="12"/>
        <v>0.23630833332068674</v>
      </c>
      <c r="S99" s="156">
        <f t="shared" si="12"/>
        <v>1.1812816672323234</v>
      </c>
      <c r="T99" s="156">
        <f t="shared" si="12"/>
        <v>0.75164719844529471</v>
      </c>
      <c r="U99" s="156">
        <f t="shared" si="12"/>
        <v>3.8984999999999999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184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184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184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184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184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184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184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184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184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184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184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184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184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184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184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184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184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184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184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184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184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184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184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184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184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184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184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184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184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184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184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184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184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184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184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184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184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184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184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184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184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184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184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184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184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184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184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184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4.3440000000000003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4.3440000000000003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13.56</v>
      </c>
      <c r="J3">
        <f>BYPL_EOD!AC3+BYPL_EOD!AD3</f>
        <v>7.43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13.748778565799844</v>
      </c>
      <c r="Q3">
        <v>7.5334384029419486</v>
      </c>
      <c r="R3">
        <v>0</v>
      </c>
      <c r="S3">
        <v>2.1089571841344892</v>
      </c>
      <c r="T3">
        <v>15.20882584712372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13.56</v>
      </c>
      <c r="J4">
        <f>BYPL_EOD!AC4+BYPL_EOD!AD4</f>
        <v>7.43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13.748778565799844</v>
      </c>
      <c r="Q4">
        <v>7.5334384029419486</v>
      </c>
      <c r="R4">
        <v>0</v>
      </c>
      <c r="S4">
        <v>2.1089571841344892</v>
      </c>
      <c r="T4">
        <v>15.20882584712372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13.56</v>
      </c>
      <c r="J5">
        <f>BYPL_EOD!AC5+BYPL_EOD!AD5</f>
        <v>7.43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13.748778565799844</v>
      </c>
      <c r="Q5">
        <v>7.5334384029419486</v>
      </c>
      <c r="R5">
        <v>0</v>
      </c>
      <c r="S5">
        <v>2.1089571841344892</v>
      </c>
      <c r="T5">
        <v>15.20882584712372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13.56</v>
      </c>
      <c r="J6">
        <f>BYPL_EOD!AC6+BYPL_EOD!AD6</f>
        <v>7.43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13.748778565799844</v>
      </c>
      <c r="Q6">
        <v>7.5334384029419486</v>
      </c>
      <c r="R6">
        <v>0</v>
      </c>
      <c r="S6">
        <v>2.1089571841344892</v>
      </c>
      <c r="T6">
        <v>15.20882584712372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13.56</v>
      </c>
      <c r="J7">
        <f>BYPL_EOD!AC7+BYPL_EOD!AD7</f>
        <v>7.43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13.748778565799844</v>
      </c>
      <c r="Q7">
        <v>7.5334384029419486</v>
      </c>
      <c r="R7">
        <v>0</v>
      </c>
      <c r="S7">
        <v>2.1089571841344892</v>
      </c>
      <c r="T7">
        <v>15.20882584712372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13.56</v>
      </c>
      <c r="J8">
        <f>BYPL_EOD!AC8+BYPL_EOD!AD8</f>
        <v>7.43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13.748778565799844</v>
      </c>
      <c r="Q8">
        <v>7.5334384029419486</v>
      </c>
      <c r="R8">
        <v>0</v>
      </c>
      <c r="S8">
        <v>2.1089571841344892</v>
      </c>
      <c r="T8">
        <v>15.20882584712372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13.56</v>
      </c>
      <c r="J9">
        <f>BYPL_EOD!AC9+BYPL_EOD!AD9</f>
        <v>7.43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13.748778565799844</v>
      </c>
      <c r="Q9">
        <v>7.5334384029419486</v>
      </c>
      <c r="R9">
        <v>0</v>
      </c>
      <c r="S9">
        <v>2.1089571841344892</v>
      </c>
      <c r="T9">
        <v>15.20882584712372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13.748778565799844</v>
      </c>
      <c r="Q10">
        <v>7.5334384029419486</v>
      </c>
      <c r="R10">
        <v>0</v>
      </c>
      <c r="S10">
        <v>2.1089571841344892</v>
      </c>
      <c r="T10">
        <v>15.20882584712372</v>
      </c>
      <c r="U10" s="156">
        <f t="shared" si="2"/>
        <v>38.6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39.6</v>
      </c>
      <c r="E11">
        <f>GT!N11</f>
        <v>0</v>
      </c>
      <c r="F11">
        <f t="shared" si="4"/>
        <v>84</v>
      </c>
      <c r="G11">
        <f t="shared" si="5"/>
        <v>39.6</v>
      </c>
      <c r="H11" s="154"/>
      <c r="I11">
        <f>BRPL_EOD!AC11+BRPL_EOD!AD11</f>
        <v>14.21</v>
      </c>
      <c r="J11">
        <f>BYPL_EOD!AC11+BYPL_EOD!AD11</f>
        <v>7.78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39.07</v>
      </c>
      <c r="O11" s="154">
        <f t="shared" si="1"/>
        <v>0.53000000000000114</v>
      </c>
      <c r="P11">
        <v>14.402764269260304</v>
      </c>
      <c r="Q11">
        <v>7.8855387765549017</v>
      </c>
      <c r="R11">
        <v>0</v>
      </c>
      <c r="S11">
        <v>2.1082160225236755</v>
      </c>
      <c r="T11">
        <v>15.203480931661122</v>
      </c>
      <c r="U11" s="156">
        <f t="shared" si="2"/>
        <v>39.6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39.6</v>
      </c>
      <c r="E12">
        <f>GT!N12</f>
        <v>0</v>
      </c>
      <c r="F12">
        <f t="shared" si="4"/>
        <v>84</v>
      </c>
      <c r="G12">
        <f t="shared" si="5"/>
        <v>39.6</v>
      </c>
      <c r="H12" s="154"/>
      <c r="I12">
        <f>BRPL_EOD!AC12+BRPL_EOD!AD12</f>
        <v>14.21</v>
      </c>
      <c r="J12">
        <f>BYPL_EOD!AC12+BYPL_EOD!AD12</f>
        <v>7.78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39.07</v>
      </c>
      <c r="O12" s="154">
        <f t="shared" si="1"/>
        <v>0.53000000000000114</v>
      </c>
      <c r="P12">
        <v>14.402764269260304</v>
      </c>
      <c r="Q12">
        <v>7.8855387765549017</v>
      </c>
      <c r="R12">
        <v>0</v>
      </c>
      <c r="S12">
        <v>2.1082160225236755</v>
      </c>
      <c r="T12">
        <v>15.203480931661122</v>
      </c>
      <c r="U12" s="156">
        <f t="shared" si="2"/>
        <v>39.6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39.6</v>
      </c>
      <c r="E13">
        <f>GT!N13</f>
        <v>0</v>
      </c>
      <c r="F13">
        <f t="shared" si="4"/>
        <v>84</v>
      </c>
      <c r="G13">
        <f t="shared" si="5"/>
        <v>39.6</v>
      </c>
      <c r="H13" s="154"/>
      <c r="I13">
        <f>BRPL_EOD!AC13+BRPL_EOD!AD13</f>
        <v>14.21</v>
      </c>
      <c r="J13">
        <f>BYPL_EOD!AC13+BYPL_EOD!AD13</f>
        <v>7.78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39.07</v>
      </c>
      <c r="O13" s="154">
        <f t="shared" si="1"/>
        <v>0.53000000000000114</v>
      </c>
      <c r="P13">
        <v>14.402764269260304</v>
      </c>
      <c r="Q13">
        <v>7.8855387765549017</v>
      </c>
      <c r="R13">
        <v>0</v>
      </c>
      <c r="S13">
        <v>2.1082160225236755</v>
      </c>
      <c r="T13">
        <v>15.203480931661122</v>
      </c>
      <c r="U13" s="156">
        <f t="shared" si="2"/>
        <v>39.6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39.6</v>
      </c>
      <c r="E14">
        <f>GT!N14</f>
        <v>0</v>
      </c>
      <c r="F14">
        <f t="shared" si="4"/>
        <v>84</v>
      </c>
      <c r="G14">
        <f t="shared" si="5"/>
        <v>39.6</v>
      </c>
      <c r="H14" s="154"/>
      <c r="I14">
        <f>BRPL_EOD!AC14+BRPL_EOD!AD14</f>
        <v>14.21</v>
      </c>
      <c r="J14">
        <f>BYPL_EOD!AC14+BYPL_EOD!AD14</f>
        <v>7.78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39.07</v>
      </c>
      <c r="O14" s="154">
        <f t="shared" si="1"/>
        <v>0.53000000000000114</v>
      </c>
      <c r="P14">
        <v>14.402764269260304</v>
      </c>
      <c r="Q14">
        <v>7.8855387765549017</v>
      </c>
      <c r="R14">
        <v>0</v>
      </c>
      <c r="S14">
        <v>2.1082160225236755</v>
      </c>
      <c r="T14">
        <v>15.203480931661122</v>
      </c>
      <c r="U14" s="156">
        <f t="shared" si="2"/>
        <v>39.6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39.6</v>
      </c>
      <c r="E15">
        <f>GT!N15</f>
        <v>0</v>
      </c>
      <c r="F15">
        <f t="shared" si="4"/>
        <v>84</v>
      </c>
      <c r="G15">
        <f t="shared" si="5"/>
        <v>39.6</v>
      </c>
      <c r="H15" s="154"/>
      <c r="I15">
        <f>BRPL_EOD!AC15+BRPL_EOD!AD15</f>
        <v>14.21</v>
      </c>
      <c r="J15">
        <f>BYPL_EOD!AC15+BYPL_EOD!AD15</f>
        <v>7.78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39.07</v>
      </c>
      <c r="O15" s="154">
        <f t="shared" si="1"/>
        <v>0.53000000000000114</v>
      </c>
      <c r="P15">
        <v>14.402764269260304</v>
      </c>
      <c r="Q15">
        <v>7.8855387765549017</v>
      </c>
      <c r="R15">
        <v>0</v>
      </c>
      <c r="S15">
        <v>2.1082160225236755</v>
      </c>
      <c r="T15">
        <v>15.203480931661122</v>
      </c>
      <c r="U15" s="156">
        <f t="shared" si="2"/>
        <v>39.6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39.6</v>
      </c>
      <c r="E16">
        <f>GT!N16</f>
        <v>0</v>
      </c>
      <c r="F16">
        <f t="shared" si="4"/>
        <v>84</v>
      </c>
      <c r="G16">
        <f t="shared" si="5"/>
        <v>39.6</v>
      </c>
      <c r="H16" s="154"/>
      <c r="I16">
        <f>BRPL_EOD!AC16+BRPL_EOD!AD16</f>
        <v>14.21</v>
      </c>
      <c r="J16">
        <f>BYPL_EOD!AC16+BYPL_EOD!AD16</f>
        <v>7.78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39.07</v>
      </c>
      <c r="O16" s="154">
        <f t="shared" si="1"/>
        <v>0.53000000000000114</v>
      </c>
      <c r="P16">
        <v>14.402764269260304</v>
      </c>
      <c r="Q16">
        <v>7.8855387765549017</v>
      </c>
      <c r="R16">
        <v>0</v>
      </c>
      <c r="S16">
        <v>2.1082160225236755</v>
      </c>
      <c r="T16">
        <v>15.203480931661122</v>
      </c>
      <c r="U16" s="156">
        <f t="shared" si="2"/>
        <v>39.6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39.6</v>
      </c>
      <c r="E17">
        <f>GT!N17</f>
        <v>0</v>
      </c>
      <c r="F17">
        <f t="shared" si="4"/>
        <v>84</v>
      </c>
      <c r="G17">
        <f t="shared" si="5"/>
        <v>39.6</v>
      </c>
      <c r="H17" s="154"/>
      <c r="I17">
        <f>BRPL_EOD!AC17+BRPL_EOD!AD17</f>
        <v>14.21</v>
      </c>
      <c r="J17">
        <f>BYPL_EOD!AC17+BYPL_EOD!AD17</f>
        <v>7.78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39.07</v>
      </c>
      <c r="O17" s="154">
        <f t="shared" si="1"/>
        <v>0.53000000000000114</v>
      </c>
      <c r="P17">
        <v>14.402764269260304</v>
      </c>
      <c r="Q17">
        <v>7.8855387765549017</v>
      </c>
      <c r="R17">
        <v>0</v>
      </c>
      <c r="S17">
        <v>2.1082160225236755</v>
      </c>
      <c r="T17">
        <v>15.203480931661122</v>
      </c>
      <c r="U17" s="156">
        <f t="shared" si="2"/>
        <v>39.6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39.6</v>
      </c>
      <c r="E18">
        <f>GT!N18</f>
        <v>0</v>
      </c>
      <c r="F18">
        <f t="shared" si="4"/>
        <v>84</v>
      </c>
      <c r="G18">
        <f t="shared" si="5"/>
        <v>39.6</v>
      </c>
      <c r="H18" s="154"/>
      <c r="I18">
        <f>BRPL_EOD!AC18+BRPL_EOD!AD18</f>
        <v>14.21</v>
      </c>
      <c r="J18">
        <f>BYPL_EOD!AC18+BYPL_EOD!AD18</f>
        <v>7.78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39.07</v>
      </c>
      <c r="O18" s="154">
        <f t="shared" si="1"/>
        <v>0.53000000000000114</v>
      </c>
      <c r="P18">
        <v>14.402764269260304</v>
      </c>
      <c r="Q18">
        <v>7.8855387765549017</v>
      </c>
      <c r="R18">
        <v>0</v>
      </c>
      <c r="S18">
        <v>2.1082160225236755</v>
      </c>
      <c r="T18">
        <v>15.203480931661122</v>
      </c>
      <c r="U18" s="156">
        <f t="shared" si="2"/>
        <v>39.6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14.402764269260304</v>
      </c>
      <c r="Q19">
        <v>7.8855387765549017</v>
      </c>
      <c r="R19">
        <v>0</v>
      </c>
      <c r="S19">
        <v>2.1082160225236755</v>
      </c>
      <c r="T19">
        <v>15.203480931661122</v>
      </c>
      <c r="U19" s="156">
        <f t="shared" si="2"/>
        <v>39.6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14.402764269260304</v>
      </c>
      <c r="Q20">
        <v>7.8855387765549017</v>
      </c>
      <c r="R20">
        <v>0</v>
      </c>
      <c r="S20">
        <v>2.1082160225236755</v>
      </c>
      <c r="T20">
        <v>15.203480931661122</v>
      </c>
      <c r="U20" s="156">
        <f t="shared" si="2"/>
        <v>39.6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14.402764269260304</v>
      </c>
      <c r="Q21">
        <v>7.8855387765549017</v>
      </c>
      <c r="R21">
        <v>0</v>
      </c>
      <c r="S21">
        <v>2.1082160225236755</v>
      </c>
      <c r="T21">
        <v>15.203480931661122</v>
      </c>
      <c r="U21" s="156">
        <f t="shared" si="2"/>
        <v>39.6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14.402764269260304</v>
      </c>
      <c r="Q22">
        <v>7.8855387765549017</v>
      </c>
      <c r="R22">
        <v>0</v>
      </c>
      <c r="S22">
        <v>2.1082160225236755</v>
      </c>
      <c r="T22">
        <v>15.203480931661122</v>
      </c>
      <c r="U22" s="156">
        <f t="shared" si="2"/>
        <v>39.6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14.402764269260304</v>
      </c>
      <c r="Q23">
        <v>7.8855387765549017</v>
      </c>
      <c r="R23">
        <v>0</v>
      </c>
      <c r="S23">
        <v>2.1082160225236755</v>
      </c>
      <c r="T23">
        <v>15.203480931661122</v>
      </c>
      <c r="U23" s="156">
        <f t="shared" si="2"/>
        <v>39.6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14.21</v>
      </c>
      <c r="J24">
        <f>BYPL_EOD!AC24+BYPL_EOD!AD24</f>
        <v>7.78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14.402764269260304</v>
      </c>
      <c r="Q24">
        <v>7.8855387765549017</v>
      </c>
      <c r="R24">
        <v>0</v>
      </c>
      <c r="S24">
        <v>2.1082160225236755</v>
      </c>
      <c r="T24">
        <v>15.203480931661122</v>
      </c>
      <c r="U24" s="156">
        <f t="shared" si="2"/>
        <v>39.6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14.21</v>
      </c>
      <c r="J25">
        <f>BYPL_EOD!AC25+BYPL_EOD!AD25</f>
        <v>7.78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14.402764269260304</v>
      </c>
      <c r="Q25">
        <v>7.8855387765549017</v>
      </c>
      <c r="R25">
        <v>0</v>
      </c>
      <c r="S25">
        <v>2.1082160225236755</v>
      </c>
      <c r="T25">
        <v>15.203480931661122</v>
      </c>
      <c r="U25" s="156">
        <f t="shared" si="2"/>
        <v>39.6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14.21</v>
      </c>
      <c r="J26">
        <f>BYPL_EOD!AC26+BYPL_EOD!AD26</f>
        <v>7.78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14.402764269260304</v>
      </c>
      <c r="Q26">
        <v>7.8855387765549017</v>
      </c>
      <c r="R26">
        <v>0</v>
      </c>
      <c r="S26">
        <v>2.1082160225236755</v>
      </c>
      <c r="T26">
        <v>15.203480931661122</v>
      </c>
      <c r="U26" s="156">
        <f t="shared" si="2"/>
        <v>39.6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14.21</v>
      </c>
      <c r="J27">
        <f>BYPL_EOD!AC27+BYPL_EOD!AD27</f>
        <v>7.78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14.402764269260304</v>
      </c>
      <c r="Q27">
        <v>7.8855387765549017</v>
      </c>
      <c r="R27">
        <v>0</v>
      </c>
      <c r="S27">
        <v>2.1082160225236755</v>
      </c>
      <c r="T27">
        <v>15.203480931661122</v>
      </c>
      <c r="U27" s="156">
        <f t="shared" si="2"/>
        <v>39.6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14.21</v>
      </c>
      <c r="J28">
        <f>BYPL_EOD!AC28+BYPL_EOD!AD28</f>
        <v>7.78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14.402764269260304</v>
      </c>
      <c r="Q28">
        <v>7.8855387765549017</v>
      </c>
      <c r="R28">
        <v>0</v>
      </c>
      <c r="S28">
        <v>2.1082160225236755</v>
      </c>
      <c r="T28">
        <v>15.203480931661122</v>
      </c>
      <c r="U28" s="156">
        <f t="shared" si="2"/>
        <v>39.6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14.21</v>
      </c>
      <c r="J29">
        <f>BYPL_EOD!AC29+BYPL_EOD!AD29</f>
        <v>7.78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14.402764269260304</v>
      </c>
      <c r="Q29">
        <v>7.8855387765549017</v>
      </c>
      <c r="R29">
        <v>0</v>
      </c>
      <c r="S29">
        <v>2.1082160225236755</v>
      </c>
      <c r="T29">
        <v>15.203480931661122</v>
      </c>
      <c r="U29" s="156">
        <f t="shared" si="2"/>
        <v>39.6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14.21</v>
      </c>
      <c r="J30">
        <f>BYPL_EOD!AC30+BYPL_EOD!AD30</f>
        <v>7.78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14.402764269260304</v>
      </c>
      <c r="Q30">
        <v>7.8855387765549017</v>
      </c>
      <c r="R30">
        <v>0</v>
      </c>
      <c r="S30">
        <v>2.1082160225236755</v>
      </c>
      <c r="T30">
        <v>15.203480931661122</v>
      </c>
      <c r="U30" s="156">
        <f t="shared" si="2"/>
        <v>39.6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14.21</v>
      </c>
      <c r="J31">
        <f>BYPL_EOD!AC31+BYPL_EOD!AD31</f>
        <v>7.78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14.402764269260304</v>
      </c>
      <c r="Q31">
        <v>7.8855387765549017</v>
      </c>
      <c r="R31">
        <v>0</v>
      </c>
      <c r="S31">
        <v>2.1082160225236755</v>
      </c>
      <c r="T31">
        <v>15.203480931661122</v>
      </c>
      <c r="U31" s="156">
        <f t="shared" si="2"/>
        <v>39.6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14.21</v>
      </c>
      <c r="J32">
        <f>BYPL_EOD!AC32+BYPL_EOD!AD32</f>
        <v>7.78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14.402764269260304</v>
      </c>
      <c r="Q32">
        <v>7.8855387765549017</v>
      </c>
      <c r="R32">
        <v>0</v>
      </c>
      <c r="S32">
        <v>2.1082160225236755</v>
      </c>
      <c r="T32">
        <v>15.203480931661122</v>
      </c>
      <c r="U32" s="156">
        <f t="shared" si="2"/>
        <v>39.6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14.21</v>
      </c>
      <c r="J33">
        <f>BYPL_EOD!AC33+BYPL_EOD!AD33</f>
        <v>7.78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14.402764269260304</v>
      </c>
      <c r="Q33">
        <v>7.8855387765549017</v>
      </c>
      <c r="R33">
        <v>0</v>
      </c>
      <c r="S33">
        <v>2.1082160225236755</v>
      </c>
      <c r="T33">
        <v>15.203480931661122</v>
      </c>
      <c r="U33" s="156">
        <f t="shared" si="2"/>
        <v>39.6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14.21</v>
      </c>
      <c r="J34">
        <f>BYPL_EOD!AC34+BYPL_EOD!AD34</f>
        <v>7.78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14.402764269260304</v>
      </c>
      <c r="Q34">
        <v>7.8855387765549017</v>
      </c>
      <c r="R34">
        <v>0</v>
      </c>
      <c r="S34">
        <v>2.1082160225236755</v>
      </c>
      <c r="T34">
        <v>15.203480931661122</v>
      </c>
      <c r="U34" s="156">
        <f t="shared" si="2"/>
        <v>39.6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13.56</v>
      </c>
      <c r="J35">
        <f>BYPL_EOD!AC35+BYPL_EOD!AD35</f>
        <v>7.43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38.07</v>
      </c>
      <c r="O35" s="154">
        <f t="shared" si="1"/>
        <v>0.53000000000000114</v>
      </c>
      <c r="P35">
        <v>13.748778565799844</v>
      </c>
      <c r="Q35">
        <v>7.5334384029419486</v>
      </c>
      <c r="R35">
        <v>0</v>
      </c>
      <c r="S35">
        <v>2.1089571841344892</v>
      </c>
      <c r="T35">
        <v>15.20882584712372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13.56</v>
      </c>
      <c r="J36">
        <f>BYPL_EOD!AC36+BYPL_EOD!AD36</f>
        <v>7.43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38.07</v>
      </c>
      <c r="O36" s="154">
        <f t="shared" si="1"/>
        <v>0.53000000000000114</v>
      </c>
      <c r="P36">
        <v>13.748778565799844</v>
      </c>
      <c r="Q36">
        <v>7.5334384029419486</v>
      </c>
      <c r="R36">
        <v>0</v>
      </c>
      <c r="S36">
        <v>2.1089571841344892</v>
      </c>
      <c r="T36">
        <v>15.20882584712372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13.56</v>
      </c>
      <c r="J37">
        <f>BYPL_EOD!AC37+BYPL_EOD!AD37</f>
        <v>7.43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38.07</v>
      </c>
      <c r="O37" s="154">
        <f t="shared" si="1"/>
        <v>0.53000000000000114</v>
      </c>
      <c r="P37">
        <v>13.748778565799844</v>
      </c>
      <c r="Q37">
        <v>7.5334384029419486</v>
      </c>
      <c r="R37">
        <v>0</v>
      </c>
      <c r="S37">
        <v>2.1089571841344892</v>
      </c>
      <c r="T37">
        <v>15.20882584712372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13.56</v>
      </c>
      <c r="J38">
        <f>BYPL_EOD!AC38+BYPL_EOD!AD38</f>
        <v>7.43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13.748778565799844</v>
      </c>
      <c r="Q38">
        <v>7.5334384029419486</v>
      </c>
      <c r="R38">
        <v>0</v>
      </c>
      <c r="S38">
        <v>2.1089571841344892</v>
      </c>
      <c r="T38">
        <v>15.20882584712372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13.56</v>
      </c>
      <c r="J39">
        <f>BYPL_EOD!AC39+BYPL_EOD!AD39</f>
        <v>7.43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13.641922773837667</v>
      </c>
      <c r="Q39">
        <v>7.4748883635408445</v>
      </c>
      <c r="R39">
        <v>0</v>
      </c>
      <c r="S39">
        <v>2.0925663251904387</v>
      </c>
      <c r="T39">
        <v>15.090622537431047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13.56</v>
      </c>
      <c r="J40">
        <f>BYPL_EOD!AC40+BYPL_EOD!AD40</f>
        <v>7.43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13.641922773837667</v>
      </c>
      <c r="Q40">
        <v>7.4748883635408445</v>
      </c>
      <c r="R40">
        <v>0</v>
      </c>
      <c r="S40">
        <v>2.0925663251904387</v>
      </c>
      <c r="T40">
        <v>15.090622537431047</v>
      </c>
      <c r="U40" s="156">
        <f t="shared" si="2"/>
        <v>38.299999999999997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13.56</v>
      </c>
      <c r="J41">
        <f>BYPL_EOD!AC41+BYPL_EOD!AD41</f>
        <v>7.43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13.641922773837667</v>
      </c>
      <c r="Q41">
        <v>7.4748883635408445</v>
      </c>
      <c r="R41">
        <v>0</v>
      </c>
      <c r="S41">
        <v>2.0925663251904387</v>
      </c>
      <c r="T41">
        <v>15.090622537431047</v>
      </c>
      <c r="U41" s="156">
        <f t="shared" si="2"/>
        <v>38.299999999999997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13.56</v>
      </c>
      <c r="J42">
        <f>BYPL_EOD!AC42+BYPL_EOD!AD42</f>
        <v>7.43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13.641922773837667</v>
      </c>
      <c r="Q42">
        <v>7.4748883635408445</v>
      </c>
      <c r="R42">
        <v>0</v>
      </c>
      <c r="S42">
        <v>2.0925663251904387</v>
      </c>
      <c r="T42">
        <v>15.090622537431047</v>
      </c>
      <c r="U42" s="156">
        <f t="shared" si="2"/>
        <v>38.299999999999997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13.56</v>
      </c>
      <c r="J43">
        <f>BYPL_EOD!AC43+BYPL_EOD!AD43</f>
        <v>7.43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13.641922773837667</v>
      </c>
      <c r="Q43">
        <v>7.4748883635408445</v>
      </c>
      <c r="R43">
        <v>0</v>
      </c>
      <c r="S43">
        <v>2.0925663251904387</v>
      </c>
      <c r="T43">
        <v>15.090622537431047</v>
      </c>
      <c r="U43" s="156">
        <f t="shared" si="2"/>
        <v>38.299999999999997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13.56</v>
      </c>
      <c r="J44">
        <f>BYPL_EOD!AC44+BYPL_EOD!AD44</f>
        <v>7.43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13.641922773837667</v>
      </c>
      <c r="Q44">
        <v>7.4748883635408445</v>
      </c>
      <c r="R44">
        <v>0</v>
      </c>
      <c r="S44">
        <v>2.0925663251904387</v>
      </c>
      <c r="T44">
        <v>15.090622537431047</v>
      </c>
      <c r="U44" s="156">
        <f t="shared" si="2"/>
        <v>38.299999999999997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13.56</v>
      </c>
      <c r="J45">
        <f>BYPL_EOD!AC45+BYPL_EOD!AD45</f>
        <v>7.43</v>
      </c>
      <c r="K45">
        <f>MES_EOD!AC45+MES_EOD!AD45</f>
        <v>0</v>
      </c>
      <c r="L45">
        <f>NDMC_EOD!AC45+NDMC_EOD!AD45</f>
        <v>2.08</v>
      </c>
      <c r="M45">
        <f>TPDDL_EOD!AC45+TPDDL_EOD!AD45</f>
        <v>15</v>
      </c>
      <c r="N45">
        <f t="shared" si="0"/>
        <v>38.07</v>
      </c>
      <c r="O45" s="154">
        <f t="shared" si="1"/>
        <v>0.22999999999999687</v>
      </c>
      <c r="P45">
        <v>13.641922773837667</v>
      </c>
      <c r="Q45">
        <v>7.4748883635408445</v>
      </c>
      <c r="R45">
        <v>0</v>
      </c>
      <c r="S45">
        <v>2.0925663251904387</v>
      </c>
      <c r="T45">
        <v>15.090622537431047</v>
      </c>
      <c r="U45" s="156">
        <f t="shared" si="2"/>
        <v>38.299999999999997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13.56</v>
      </c>
      <c r="J46">
        <f>BYPL_EOD!AC46+BYPL_EOD!AD46</f>
        <v>7.43</v>
      </c>
      <c r="K46">
        <f>MES_EOD!AC46+MES_EOD!AD46</f>
        <v>0</v>
      </c>
      <c r="L46">
        <f>NDMC_EOD!AC46+NDMC_EOD!AD46</f>
        <v>2.08</v>
      </c>
      <c r="M46">
        <f>TPDDL_EOD!AC46+TPDDL_EOD!AD46</f>
        <v>15</v>
      </c>
      <c r="N46">
        <f t="shared" si="0"/>
        <v>38.07</v>
      </c>
      <c r="O46" s="154">
        <f t="shared" si="1"/>
        <v>0.22999999999999687</v>
      </c>
      <c r="P46">
        <v>13.641922773837667</v>
      </c>
      <c r="Q46">
        <v>7.4748883635408445</v>
      </c>
      <c r="R46">
        <v>0</v>
      </c>
      <c r="S46">
        <v>2.0925663251904387</v>
      </c>
      <c r="T46">
        <v>15.090622537431047</v>
      </c>
      <c r="U46" s="156">
        <f t="shared" si="2"/>
        <v>38.299999999999997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13.56</v>
      </c>
      <c r="J47">
        <f>BYPL_EOD!AC47+BYPL_EOD!AD47</f>
        <v>7.43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13.641922773837667</v>
      </c>
      <c r="Q47">
        <v>7.4748883635408445</v>
      </c>
      <c r="R47">
        <v>0</v>
      </c>
      <c r="S47">
        <v>2.0925663251904387</v>
      </c>
      <c r="T47">
        <v>15.090622537431047</v>
      </c>
      <c r="U47" s="156">
        <f t="shared" si="2"/>
        <v>38.299999999999997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13.56</v>
      </c>
      <c r="J48">
        <f>BYPL_EOD!AC48+BYPL_EOD!AD48</f>
        <v>7.43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13.641922773837667</v>
      </c>
      <c r="Q48">
        <v>7.4748883635408445</v>
      </c>
      <c r="R48">
        <v>0</v>
      </c>
      <c r="S48">
        <v>2.0925663251904387</v>
      </c>
      <c r="T48">
        <v>15.090622537431047</v>
      </c>
      <c r="U48" s="156">
        <f t="shared" si="2"/>
        <v>38.299999999999997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13.56</v>
      </c>
      <c r="J49">
        <f>BYPL_EOD!AC49+BYPL_EOD!AD49</f>
        <v>7.43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13.641922773837667</v>
      </c>
      <c r="Q49">
        <v>7.4748883635408445</v>
      </c>
      <c r="R49">
        <v>0</v>
      </c>
      <c r="S49">
        <v>2.0925663251904387</v>
      </c>
      <c r="T49">
        <v>15.090622537431047</v>
      </c>
      <c r="U49" s="156">
        <f t="shared" si="2"/>
        <v>38.299999999999997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13.56</v>
      </c>
      <c r="J50">
        <f>BYPL_EOD!AC50+BYPL_EOD!AD50</f>
        <v>7.43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13.641922773837667</v>
      </c>
      <c r="Q50">
        <v>7.4748883635408445</v>
      </c>
      <c r="R50">
        <v>0</v>
      </c>
      <c r="S50">
        <v>2.0925663251904387</v>
      </c>
      <c r="T50">
        <v>15.090622537431047</v>
      </c>
      <c r="U50" s="156">
        <f t="shared" si="2"/>
        <v>38.299999999999997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13.56</v>
      </c>
      <c r="J51">
        <f>BYPL_EOD!AC51+BYPL_EOD!AD51</f>
        <v>7.43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13.641922773837667</v>
      </c>
      <c r="Q51">
        <v>7.4748883635408445</v>
      </c>
      <c r="R51">
        <v>0</v>
      </c>
      <c r="S51">
        <v>2.0925663251904387</v>
      </c>
      <c r="T51">
        <v>15.090622537431047</v>
      </c>
      <c r="U51" s="156">
        <f t="shared" si="2"/>
        <v>38.299999999999997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13.56</v>
      </c>
      <c r="J52">
        <f>BYPL_EOD!AC52+BYPL_EOD!AD52</f>
        <v>7.43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13.641922773837667</v>
      </c>
      <c r="Q52">
        <v>7.4748883635408445</v>
      </c>
      <c r="R52">
        <v>0</v>
      </c>
      <c r="S52">
        <v>2.0925663251904387</v>
      </c>
      <c r="T52">
        <v>15.090622537431047</v>
      </c>
      <c r="U52" s="156">
        <f t="shared" si="2"/>
        <v>38.299999999999997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13.56</v>
      </c>
      <c r="J53">
        <f>BYPL_EOD!AC53+BYPL_EOD!AD53</f>
        <v>7.43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13.641922773837667</v>
      </c>
      <c r="Q53">
        <v>7.4748883635408445</v>
      </c>
      <c r="R53">
        <v>0</v>
      </c>
      <c r="S53">
        <v>2.0925663251904387</v>
      </c>
      <c r="T53">
        <v>15.090622537431047</v>
      </c>
      <c r="U53" s="156">
        <f t="shared" si="2"/>
        <v>38.299999999999997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13.56</v>
      </c>
      <c r="J54">
        <f>BYPL_EOD!AC54+BYPL_EOD!AD54</f>
        <v>7.43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13.641922773837667</v>
      </c>
      <c r="Q54">
        <v>7.4748883635408445</v>
      </c>
      <c r="R54">
        <v>0</v>
      </c>
      <c r="S54">
        <v>2.0925663251904387</v>
      </c>
      <c r="T54">
        <v>15.090622537431047</v>
      </c>
      <c r="U54" s="156">
        <f t="shared" si="2"/>
        <v>38.299999999999997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13.56</v>
      </c>
      <c r="J55">
        <f>BYPL_EOD!AC55+BYPL_EOD!AD55</f>
        <v>7.43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13.641922773837667</v>
      </c>
      <c r="Q55">
        <v>7.4748883635408445</v>
      </c>
      <c r="R55">
        <v>0</v>
      </c>
      <c r="S55">
        <v>2.0925663251904387</v>
      </c>
      <c r="T55">
        <v>15.090622537431047</v>
      </c>
      <c r="U55" s="156">
        <f t="shared" si="2"/>
        <v>38.299999999999997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13.56</v>
      </c>
      <c r="J56">
        <f>BYPL_EOD!AC56+BYPL_EOD!AD56</f>
        <v>7.43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13.641922773837667</v>
      </c>
      <c r="Q56">
        <v>7.4748883635408445</v>
      </c>
      <c r="R56">
        <v>0</v>
      </c>
      <c r="S56">
        <v>2.0925663251904387</v>
      </c>
      <c r="T56">
        <v>15.090622537431047</v>
      </c>
      <c r="U56" s="156">
        <f t="shared" si="2"/>
        <v>38.299999999999997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13.56</v>
      </c>
      <c r="J57">
        <f>BYPL_EOD!AC57+BYPL_EOD!AD57</f>
        <v>7.43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13.641922773837667</v>
      </c>
      <c r="Q57">
        <v>7.4748883635408445</v>
      </c>
      <c r="R57">
        <v>0</v>
      </c>
      <c r="S57">
        <v>2.0925663251904387</v>
      </c>
      <c r="T57">
        <v>15.090622537431047</v>
      </c>
      <c r="U57" s="156">
        <f t="shared" si="2"/>
        <v>38.299999999999997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13.56</v>
      </c>
      <c r="J58">
        <f>BYPL_EOD!AC58+BYPL_EOD!AD58</f>
        <v>7.43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13.641922773837667</v>
      </c>
      <c r="Q58">
        <v>7.4748883635408445</v>
      </c>
      <c r="R58">
        <v>0</v>
      </c>
      <c r="S58">
        <v>2.0925663251904387</v>
      </c>
      <c r="T58">
        <v>15.090622537431047</v>
      </c>
      <c r="U58" s="156">
        <f t="shared" si="2"/>
        <v>38.299999999999997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13.56</v>
      </c>
      <c r="J59">
        <f>BYPL_EOD!AC59+BYPL_EOD!AD59</f>
        <v>7.43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38.07</v>
      </c>
      <c r="O59" s="154">
        <f t="shared" si="1"/>
        <v>0.22999999999999687</v>
      </c>
      <c r="P59">
        <v>13.641922773837667</v>
      </c>
      <c r="Q59">
        <v>7.4748883635408445</v>
      </c>
      <c r="R59">
        <v>0</v>
      </c>
      <c r="S59">
        <v>2.0925663251904387</v>
      </c>
      <c r="T59">
        <v>15.090622537431047</v>
      </c>
      <c r="U59" s="156">
        <f t="shared" si="2"/>
        <v>38.299999999999997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13.56</v>
      </c>
      <c r="J60">
        <f>BYPL_EOD!AC60+BYPL_EOD!AD60</f>
        <v>7.43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38.07</v>
      </c>
      <c r="O60" s="154">
        <f t="shared" si="1"/>
        <v>0.22999999999999687</v>
      </c>
      <c r="P60">
        <v>13.641922773837667</v>
      </c>
      <c r="Q60">
        <v>7.4748883635408445</v>
      </c>
      <c r="R60">
        <v>0</v>
      </c>
      <c r="S60">
        <v>2.0925663251904387</v>
      </c>
      <c r="T60">
        <v>15.090622537431047</v>
      </c>
      <c r="U60" s="156">
        <f t="shared" si="2"/>
        <v>38.299999999999997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13.56</v>
      </c>
      <c r="J61">
        <f>BYPL_EOD!AC61+BYPL_EOD!AD61</f>
        <v>7.43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13.641922773837667</v>
      </c>
      <c r="Q61">
        <v>7.4748883635408445</v>
      </c>
      <c r="R61">
        <v>0</v>
      </c>
      <c r="S61">
        <v>2.0925663251904387</v>
      </c>
      <c r="T61">
        <v>15.090622537431047</v>
      </c>
      <c r="U61" s="156">
        <f t="shared" si="2"/>
        <v>38.299999999999997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13.56</v>
      </c>
      <c r="J62">
        <f>BYPL_EOD!AC62+BYPL_EOD!AD62</f>
        <v>7.43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38.07</v>
      </c>
      <c r="O62" s="154">
        <f t="shared" si="1"/>
        <v>0.22999999999999687</v>
      </c>
      <c r="P62">
        <v>13.641922773837667</v>
      </c>
      <c r="Q62">
        <v>7.4748883635408445</v>
      </c>
      <c r="R62">
        <v>0</v>
      </c>
      <c r="S62">
        <v>2.0925663251904387</v>
      </c>
      <c r="T62">
        <v>15.090622537431047</v>
      </c>
      <c r="U62" s="156">
        <f t="shared" si="2"/>
        <v>38.299999999999997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13.56</v>
      </c>
      <c r="J63">
        <f>BYPL_EOD!AC63+BYPL_EOD!AD63</f>
        <v>7.43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13.641922773837667</v>
      </c>
      <c r="Q63">
        <v>7.4748883635408445</v>
      </c>
      <c r="R63">
        <v>0</v>
      </c>
      <c r="S63">
        <v>2.0925663251904387</v>
      </c>
      <c r="T63">
        <v>15.090622537431047</v>
      </c>
      <c r="U63" s="156">
        <f t="shared" si="2"/>
        <v>38.299999999999997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13.56</v>
      </c>
      <c r="J64">
        <f>BYPL_EOD!AC64+BYPL_EOD!AD64</f>
        <v>7.43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13.641922773837667</v>
      </c>
      <c r="Q64">
        <v>7.4748883635408445</v>
      </c>
      <c r="R64">
        <v>0</v>
      </c>
      <c r="S64">
        <v>2.0925663251904387</v>
      </c>
      <c r="T64">
        <v>15.090622537431047</v>
      </c>
      <c r="U64" s="156">
        <f t="shared" si="2"/>
        <v>38.299999999999997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13.56</v>
      </c>
      <c r="J65">
        <f>BYPL_EOD!AC65+BYPL_EOD!AD65</f>
        <v>7.43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13.641922773837667</v>
      </c>
      <c r="Q65">
        <v>7.4748883635408445</v>
      </c>
      <c r="R65">
        <v>0</v>
      </c>
      <c r="S65">
        <v>2.0925663251904387</v>
      </c>
      <c r="T65">
        <v>15.090622537431047</v>
      </c>
      <c r="U65" s="156">
        <f t="shared" si="2"/>
        <v>38.299999999999997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13.56</v>
      </c>
      <c r="J66">
        <f>BYPL_EOD!AC66+BYPL_EOD!AD66</f>
        <v>7.43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13.641922773837667</v>
      </c>
      <c r="Q66">
        <v>7.4748883635408445</v>
      </c>
      <c r="R66">
        <v>0</v>
      </c>
      <c r="S66">
        <v>2.0925663251904387</v>
      </c>
      <c r="T66">
        <v>15.090622537431047</v>
      </c>
      <c r="U66" s="156">
        <f t="shared" si="2"/>
        <v>38.299999999999997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13.56</v>
      </c>
      <c r="J67">
        <f>BYPL_EOD!AC67+BYPL_EOD!AD67</f>
        <v>7.43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13.641922773837667</v>
      </c>
      <c r="Q67">
        <v>7.4748883635408445</v>
      </c>
      <c r="R67">
        <v>0</v>
      </c>
      <c r="S67">
        <v>2.0925663251904387</v>
      </c>
      <c r="T67">
        <v>15.090622537431047</v>
      </c>
      <c r="U67" s="156">
        <f t="shared" ref="U67:U98" si="8">SUM(P67:T67)</f>
        <v>38.299999999999997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13.56</v>
      </c>
      <c r="J68">
        <f>BYPL_EOD!AC68+BYPL_EOD!AD68</f>
        <v>7.43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13.641922773837667</v>
      </c>
      <c r="Q68">
        <v>7.4748883635408445</v>
      </c>
      <c r="R68">
        <v>0</v>
      </c>
      <c r="S68">
        <v>2.0925663251904387</v>
      </c>
      <c r="T68">
        <v>15.090622537431047</v>
      </c>
      <c r="U68" s="156">
        <f t="shared" si="8"/>
        <v>38.299999999999997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13.56</v>
      </c>
      <c r="J69">
        <f>BYPL_EOD!AC69+BYPL_EOD!AD69</f>
        <v>7.43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13.641922773837667</v>
      </c>
      <c r="Q69">
        <v>7.4748883635408445</v>
      </c>
      <c r="R69">
        <v>0</v>
      </c>
      <c r="S69">
        <v>2.0925663251904387</v>
      </c>
      <c r="T69">
        <v>15.090622537431047</v>
      </c>
      <c r="U69" s="156">
        <f t="shared" si="8"/>
        <v>38.299999999999997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13.56</v>
      </c>
      <c r="J70">
        <f>BYPL_EOD!AC70+BYPL_EOD!AD70</f>
        <v>7.43</v>
      </c>
      <c r="K70">
        <f>MES_EOD!AC70+MES_EOD!AD70</f>
        <v>0</v>
      </c>
      <c r="L70">
        <f>NDMC_EOD!AC70+NDMC_EOD!AD70</f>
        <v>2.08</v>
      </c>
      <c r="M70">
        <f>TPDDL_EOD!AC70+TPDDL_EOD!AD70</f>
        <v>15</v>
      </c>
      <c r="N70">
        <f t="shared" si="6"/>
        <v>38.07</v>
      </c>
      <c r="O70" s="154">
        <f t="shared" si="7"/>
        <v>0.22999999999999687</v>
      </c>
      <c r="P70">
        <v>13.641922773837667</v>
      </c>
      <c r="Q70">
        <v>7.4748883635408445</v>
      </c>
      <c r="R70">
        <v>0</v>
      </c>
      <c r="S70">
        <v>2.0925663251904387</v>
      </c>
      <c r="T70">
        <v>15.090622537431047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13.56</v>
      </c>
      <c r="J71">
        <f>BYPL_EOD!AC71+BYPL_EOD!AD71</f>
        <v>7.43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13.641922773837667</v>
      </c>
      <c r="Q71">
        <v>7.4748883635408445</v>
      </c>
      <c r="R71">
        <v>0</v>
      </c>
      <c r="S71">
        <v>2.0925663251904387</v>
      </c>
      <c r="T71">
        <v>15.090622537431047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13.56</v>
      </c>
      <c r="J72">
        <f>BYPL_EOD!AC72+BYPL_EOD!AD72</f>
        <v>7.43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13.641922773837667</v>
      </c>
      <c r="Q72">
        <v>7.4748883635408445</v>
      </c>
      <c r="R72">
        <v>0</v>
      </c>
      <c r="S72">
        <v>2.0925663251904387</v>
      </c>
      <c r="T72">
        <v>15.090622537431047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13.56</v>
      </c>
      <c r="J73">
        <f>BYPL_EOD!AC73+BYPL_EOD!AD73</f>
        <v>7.43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13.641922773837667</v>
      </c>
      <c r="Q73">
        <v>7.4748883635408445</v>
      </c>
      <c r="R73">
        <v>0</v>
      </c>
      <c r="S73">
        <v>2.0925663251904387</v>
      </c>
      <c r="T73">
        <v>15.090622537431047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13.56</v>
      </c>
      <c r="J74">
        <f>BYPL_EOD!AC74+BYPL_EOD!AD74</f>
        <v>7.43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13.641922773837667</v>
      </c>
      <c r="Q74">
        <v>7.4748883635408445</v>
      </c>
      <c r="R74">
        <v>0</v>
      </c>
      <c r="S74">
        <v>2.0925663251904387</v>
      </c>
      <c r="T74">
        <v>15.090622537431047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13.56</v>
      </c>
      <c r="J75">
        <f>BYPL_EOD!AC75+BYPL_EOD!AD75</f>
        <v>7.43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13.748778565799844</v>
      </c>
      <c r="Q75">
        <v>7.5334384029419486</v>
      </c>
      <c r="R75">
        <v>0</v>
      </c>
      <c r="S75">
        <v>2.1089571841344892</v>
      </c>
      <c r="T75">
        <v>15.20882584712372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13.56</v>
      </c>
      <c r="J76">
        <f>BYPL_EOD!AC76+BYPL_EOD!AD76</f>
        <v>7.43</v>
      </c>
      <c r="K76">
        <f>MES_EOD!AC76+MES_EOD!AD76</f>
        <v>0</v>
      </c>
      <c r="L76">
        <f>NDMC_EOD!AC76+NDMC_EOD!AD76</f>
        <v>2.08</v>
      </c>
      <c r="M76">
        <f>TPDDL_EOD!AC76+TPDDL_EOD!AD76</f>
        <v>15</v>
      </c>
      <c r="N76">
        <f t="shared" si="6"/>
        <v>38.07</v>
      </c>
      <c r="O76" s="154">
        <f t="shared" si="7"/>
        <v>0.53000000000000114</v>
      </c>
      <c r="P76">
        <v>13.748778565799844</v>
      </c>
      <c r="Q76">
        <v>7.5334384029419486</v>
      </c>
      <c r="R76">
        <v>0</v>
      </c>
      <c r="S76">
        <v>2.1089571841344892</v>
      </c>
      <c r="T76">
        <v>15.20882584712372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12.92</v>
      </c>
      <c r="J77">
        <f>BYPL_EOD!AC77+BYPL_EOD!AD77</f>
        <v>7.07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37.07</v>
      </c>
      <c r="O77" s="154">
        <f t="shared" si="7"/>
        <v>1.5300000000000011</v>
      </c>
      <c r="P77">
        <v>13.453250606959806</v>
      </c>
      <c r="Q77">
        <v>7.3618019962233614</v>
      </c>
      <c r="R77">
        <v>0</v>
      </c>
      <c r="S77">
        <v>2.1658483949285139</v>
      </c>
      <c r="T77">
        <v>15.619099001888319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12.92</v>
      </c>
      <c r="J78">
        <f>BYPL_EOD!AC78+BYPL_EOD!AD78</f>
        <v>7.07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37.07</v>
      </c>
      <c r="O78" s="154">
        <f t="shared" si="7"/>
        <v>0.53000000000000114</v>
      </c>
      <c r="P78">
        <v>13.104720798489344</v>
      </c>
      <c r="Q78">
        <v>7.1710817372538447</v>
      </c>
      <c r="R78">
        <v>0</v>
      </c>
      <c r="S78">
        <v>2.1097383328837336</v>
      </c>
      <c r="T78">
        <v>15.214459131373079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12.92</v>
      </c>
      <c r="J79">
        <f>BYPL_EOD!AC79+BYPL_EOD!AD79</f>
        <v>7.07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37.07</v>
      </c>
      <c r="O79" s="154">
        <f t="shared" si="7"/>
        <v>0.53000000000000114</v>
      </c>
      <c r="P79">
        <v>13.104720798489344</v>
      </c>
      <c r="Q79">
        <v>7.1710817372538447</v>
      </c>
      <c r="R79">
        <v>0</v>
      </c>
      <c r="S79">
        <v>2.1097383328837336</v>
      </c>
      <c r="T79">
        <v>15.214459131373079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12.92</v>
      </c>
      <c r="J80">
        <f>BYPL_EOD!AC80+BYPL_EOD!AD80</f>
        <v>7.07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37.07</v>
      </c>
      <c r="O80" s="154">
        <f t="shared" si="7"/>
        <v>0.53000000000000114</v>
      </c>
      <c r="P80">
        <v>13.104720798489344</v>
      </c>
      <c r="Q80">
        <v>7.1710817372538447</v>
      </c>
      <c r="R80">
        <v>0</v>
      </c>
      <c r="S80">
        <v>2.1097383328837336</v>
      </c>
      <c r="T80">
        <v>15.214459131373079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12.92</v>
      </c>
      <c r="J81">
        <f>BYPL_EOD!AC81+BYPL_EOD!AD81</f>
        <v>7.07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37.07</v>
      </c>
      <c r="O81" s="154">
        <f t="shared" si="7"/>
        <v>0.53000000000000114</v>
      </c>
      <c r="P81">
        <v>13.104720798489344</v>
      </c>
      <c r="Q81">
        <v>7.1710817372538447</v>
      </c>
      <c r="R81">
        <v>0</v>
      </c>
      <c r="S81">
        <v>2.1097383328837336</v>
      </c>
      <c r="T81">
        <v>15.214459131373079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12.92</v>
      </c>
      <c r="J82">
        <f>BYPL_EOD!AC82+BYPL_EOD!AD82</f>
        <v>7.07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37.07</v>
      </c>
      <c r="O82" s="154">
        <f t="shared" si="7"/>
        <v>0.53000000000000114</v>
      </c>
      <c r="P82">
        <v>13.104720798489344</v>
      </c>
      <c r="Q82">
        <v>7.1710817372538447</v>
      </c>
      <c r="R82">
        <v>0</v>
      </c>
      <c r="S82">
        <v>2.1097383328837336</v>
      </c>
      <c r="T82">
        <v>15.214459131373079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12.92</v>
      </c>
      <c r="J83">
        <f>BYPL_EOD!AC83+BYPL_EOD!AD83</f>
        <v>7.07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37.07</v>
      </c>
      <c r="O83" s="154">
        <f t="shared" si="7"/>
        <v>0.53000000000000114</v>
      </c>
      <c r="P83">
        <v>13.104720798489344</v>
      </c>
      <c r="Q83">
        <v>7.1710817372538447</v>
      </c>
      <c r="R83">
        <v>0</v>
      </c>
      <c r="S83">
        <v>2.1097383328837336</v>
      </c>
      <c r="T83">
        <v>15.214459131373079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12.92</v>
      </c>
      <c r="J84">
        <f>BYPL_EOD!AC84+BYPL_EOD!AD84</f>
        <v>7.07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37.07</v>
      </c>
      <c r="O84" s="154">
        <f t="shared" si="7"/>
        <v>0.53000000000000114</v>
      </c>
      <c r="P84">
        <v>13.104720798489344</v>
      </c>
      <c r="Q84">
        <v>7.1710817372538447</v>
      </c>
      <c r="R84">
        <v>0</v>
      </c>
      <c r="S84">
        <v>2.1097383328837336</v>
      </c>
      <c r="T84">
        <v>15.214459131373079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12.92</v>
      </c>
      <c r="J85">
        <f>BYPL_EOD!AC85+BYPL_EOD!AD85</f>
        <v>7.07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37.07</v>
      </c>
      <c r="O85" s="154">
        <f t="shared" si="7"/>
        <v>0.53000000000000114</v>
      </c>
      <c r="P85">
        <v>13.104720798489344</v>
      </c>
      <c r="Q85">
        <v>7.1710817372538447</v>
      </c>
      <c r="R85">
        <v>0</v>
      </c>
      <c r="S85">
        <v>2.1097383328837336</v>
      </c>
      <c r="T85">
        <v>15.214459131373079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12.92</v>
      </c>
      <c r="J86">
        <f>BYPL_EOD!AC86+BYPL_EOD!AD86</f>
        <v>7.07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37.07</v>
      </c>
      <c r="O86" s="154">
        <f t="shared" si="7"/>
        <v>0.53000000000000114</v>
      </c>
      <c r="P86">
        <v>13.104720798489344</v>
      </c>
      <c r="Q86">
        <v>7.1710817372538447</v>
      </c>
      <c r="R86">
        <v>0</v>
      </c>
      <c r="S86">
        <v>2.1097383328837336</v>
      </c>
      <c r="T86">
        <v>15.214459131373079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12.92</v>
      </c>
      <c r="J87">
        <f>BYPL_EOD!AC87+BYPL_EOD!AD87</f>
        <v>7.07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37.07</v>
      </c>
      <c r="O87" s="154">
        <f t="shared" si="7"/>
        <v>0.53000000000000114</v>
      </c>
      <c r="P87">
        <v>13.104720798489344</v>
      </c>
      <c r="Q87">
        <v>7.1710817372538447</v>
      </c>
      <c r="R87">
        <v>0</v>
      </c>
      <c r="S87">
        <v>2.1097383328837336</v>
      </c>
      <c r="T87">
        <v>15.214459131373079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12.92</v>
      </c>
      <c r="J88">
        <f>BYPL_EOD!AC88+BYPL_EOD!AD88</f>
        <v>7.07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37.07</v>
      </c>
      <c r="O88" s="154">
        <f t="shared" si="7"/>
        <v>0.53000000000000114</v>
      </c>
      <c r="P88">
        <v>13.104720798489344</v>
      </c>
      <c r="Q88">
        <v>7.1710817372538447</v>
      </c>
      <c r="R88">
        <v>0</v>
      </c>
      <c r="S88">
        <v>2.1097383328837336</v>
      </c>
      <c r="T88">
        <v>15.214459131373079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12.92</v>
      </c>
      <c r="J89">
        <f>BYPL_EOD!AC89+BYPL_EOD!AD89</f>
        <v>7.07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37.07</v>
      </c>
      <c r="O89" s="154">
        <f t="shared" si="7"/>
        <v>0.53000000000000114</v>
      </c>
      <c r="P89">
        <v>13.104720798489344</v>
      </c>
      <c r="Q89">
        <v>7.1710817372538447</v>
      </c>
      <c r="R89">
        <v>0</v>
      </c>
      <c r="S89">
        <v>2.1097383328837336</v>
      </c>
      <c r="T89">
        <v>15.214459131373079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12.92</v>
      </c>
      <c r="J90">
        <f>BYPL_EOD!AC90+BYPL_EOD!AD90</f>
        <v>7.07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37.07</v>
      </c>
      <c r="O90" s="154">
        <f t="shared" si="7"/>
        <v>0.53000000000000114</v>
      </c>
      <c r="P90">
        <v>13.104720798489344</v>
      </c>
      <c r="Q90">
        <v>7.1710817372538447</v>
      </c>
      <c r="R90">
        <v>0</v>
      </c>
      <c r="S90">
        <v>2.1097383328837336</v>
      </c>
      <c r="T90">
        <v>15.214459131373079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12.92</v>
      </c>
      <c r="J91">
        <f>BYPL_EOD!AC91+BYPL_EOD!AD91</f>
        <v>7.07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37.07</v>
      </c>
      <c r="O91" s="154">
        <f t="shared" si="7"/>
        <v>0.53000000000000114</v>
      </c>
      <c r="P91">
        <v>13.104720798489344</v>
      </c>
      <c r="Q91">
        <v>7.1710817372538447</v>
      </c>
      <c r="R91">
        <v>0</v>
      </c>
      <c r="S91">
        <v>2.1097383328837336</v>
      </c>
      <c r="T91">
        <v>15.214459131373079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12.92</v>
      </c>
      <c r="J92">
        <f>BYPL_EOD!AC92+BYPL_EOD!AD92</f>
        <v>7.07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37.07</v>
      </c>
      <c r="O92" s="154">
        <f t="shared" si="7"/>
        <v>0.53000000000000114</v>
      </c>
      <c r="P92">
        <v>13.104720798489344</v>
      </c>
      <c r="Q92">
        <v>7.1710817372538447</v>
      </c>
      <c r="R92">
        <v>0</v>
      </c>
      <c r="S92">
        <v>2.1097383328837336</v>
      </c>
      <c r="T92">
        <v>15.214459131373079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12.92</v>
      </c>
      <c r="J93">
        <f>BYPL_EOD!AC93+BYPL_EOD!AD93</f>
        <v>7.07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37.07</v>
      </c>
      <c r="O93" s="154">
        <f t="shared" si="7"/>
        <v>0.53000000000000114</v>
      </c>
      <c r="P93">
        <v>13.104720798489344</v>
      </c>
      <c r="Q93">
        <v>7.1710817372538447</v>
      </c>
      <c r="R93">
        <v>0</v>
      </c>
      <c r="S93">
        <v>2.1097383328837336</v>
      </c>
      <c r="T93">
        <v>15.214459131373079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12.92</v>
      </c>
      <c r="J94">
        <f>BYPL_EOD!AC94+BYPL_EOD!AD94</f>
        <v>7.07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37.07</v>
      </c>
      <c r="O94" s="154">
        <f t="shared" si="7"/>
        <v>0.53000000000000114</v>
      </c>
      <c r="P94">
        <v>13.104720798489344</v>
      </c>
      <c r="Q94">
        <v>7.1710817372538447</v>
      </c>
      <c r="R94">
        <v>0</v>
      </c>
      <c r="S94">
        <v>2.1097383328837336</v>
      </c>
      <c r="T94">
        <v>15.214459131373079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12.92</v>
      </c>
      <c r="J95">
        <f>BYPL_EOD!AC95+BYPL_EOD!AD95</f>
        <v>7.07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37.07</v>
      </c>
      <c r="O95" s="154">
        <f t="shared" si="7"/>
        <v>0.53000000000000114</v>
      </c>
      <c r="P95">
        <v>13.104720798489344</v>
      </c>
      <c r="Q95">
        <v>7.1710817372538447</v>
      </c>
      <c r="R95">
        <v>0</v>
      </c>
      <c r="S95">
        <v>2.1097383328837336</v>
      </c>
      <c r="T95">
        <v>15.214459131373079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12.92</v>
      </c>
      <c r="J96">
        <f>BYPL_EOD!AC96+BYPL_EOD!AD96</f>
        <v>7.07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37.07</v>
      </c>
      <c r="O96" s="154">
        <f t="shared" si="7"/>
        <v>0.53000000000000114</v>
      </c>
      <c r="P96">
        <v>13.104720798489344</v>
      </c>
      <c r="Q96">
        <v>7.1710817372538447</v>
      </c>
      <c r="R96">
        <v>0</v>
      </c>
      <c r="S96">
        <v>2.1097383328837336</v>
      </c>
      <c r="T96">
        <v>15.214459131373079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12.92</v>
      </c>
      <c r="J97">
        <f>BYPL_EOD!AC97+BYPL_EOD!AD97</f>
        <v>7.07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37.07</v>
      </c>
      <c r="O97" s="154">
        <f t="shared" si="7"/>
        <v>0.53000000000000114</v>
      </c>
      <c r="P97">
        <v>13.104720798489344</v>
      </c>
      <c r="Q97">
        <v>7.1710817372538447</v>
      </c>
      <c r="R97">
        <v>0</v>
      </c>
      <c r="S97">
        <v>2.1097383328837336</v>
      </c>
      <c r="T97">
        <v>15.214459131373079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12.92</v>
      </c>
      <c r="J98">
        <f>BYPL_EOD!AC98+BYPL_EOD!AD98</f>
        <v>7.07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37.07</v>
      </c>
      <c r="O98" s="154">
        <f t="shared" si="7"/>
        <v>0.53000000000000114</v>
      </c>
      <c r="P98">
        <v>13.104720798489344</v>
      </c>
      <c r="Q98">
        <v>7.1710817372538447</v>
      </c>
      <c r="R98">
        <v>0</v>
      </c>
      <c r="S98">
        <v>2.1097383328837336</v>
      </c>
      <c r="T98">
        <v>15.214459131373079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0.92444999999999999</v>
      </c>
      <c r="E99" s="156">
        <f t="shared" si="12"/>
        <v>0</v>
      </c>
      <c r="F99" s="156">
        <f t="shared" si="12"/>
        <v>2.016</v>
      </c>
      <c r="G99" s="156">
        <f t="shared" si="12"/>
        <v>0.92444999999999999</v>
      </c>
      <c r="H99" s="156"/>
      <c r="I99" s="156">
        <f t="shared" si="12"/>
        <v>0.32581999999999983</v>
      </c>
      <c r="J99" s="156">
        <f t="shared" si="12"/>
        <v>0.17844000000000027</v>
      </c>
      <c r="K99" s="156">
        <f t="shared" si="12"/>
        <v>0</v>
      </c>
      <c r="L99" s="156">
        <f t="shared" si="12"/>
        <v>4.9920000000000089E-2</v>
      </c>
      <c r="M99" s="156">
        <f t="shared" si="12"/>
        <v>0.36</v>
      </c>
      <c r="N99" s="156">
        <f t="shared" si="12"/>
        <v>0.91418000000000144</v>
      </c>
      <c r="O99" s="156">
        <f t="shared" si="12"/>
        <v>1.0269999999999989E-2</v>
      </c>
      <c r="P99" s="156">
        <f t="shared" si="12"/>
        <v>0.32947771240420937</v>
      </c>
      <c r="Q99" s="156">
        <f t="shared" si="12"/>
        <v>0.18044289196113253</v>
      </c>
      <c r="R99" s="156">
        <f t="shared" si="12"/>
        <v>0</v>
      </c>
      <c r="S99" s="156">
        <f t="shared" si="12"/>
        <v>5.0481331552698322E-2</v>
      </c>
      <c r="T99" s="156">
        <f t="shared" si="12"/>
        <v>0.36404806408196033</v>
      </c>
      <c r="U99" s="156">
        <f t="shared" si="12"/>
        <v>0.92444999999999999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44774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188.94</v>
      </c>
      <c r="E3">
        <f>BAWANA!AM3</f>
        <v>0</v>
      </c>
      <c r="F3">
        <f>(B3+C3)*0.8</f>
        <v>256</v>
      </c>
      <c r="G3">
        <f>(D3+E3)</f>
        <v>188.94</v>
      </c>
      <c r="H3" s="154"/>
      <c r="I3">
        <f>BRPL_EOD!AK3+BRPL_EOD!AL3</f>
        <v>76.37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53.36</v>
      </c>
      <c r="N3">
        <f t="shared" ref="N3:N66" si="0">SUM(I3:M3)</f>
        <v>213.47000000000003</v>
      </c>
      <c r="O3" s="154">
        <f t="shared" ref="O3:O66" si="1">G3-N3</f>
        <v>-24.53000000000003</v>
      </c>
      <c r="P3">
        <v>67.594265236332973</v>
      </c>
      <c r="Q3">
        <v>44.183654846114202</v>
      </c>
      <c r="R3">
        <v>5.1512193750878339</v>
      </c>
      <c r="S3">
        <v>24.782498711762774</v>
      </c>
      <c r="T3">
        <v>47.228361830702198</v>
      </c>
      <c r="U3" s="156">
        <f t="shared" ref="U3:U66" si="2">SUM(P3:T3)</f>
        <v>188.93999999999997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24.53</v>
      </c>
      <c r="AA3">
        <f>BAWANA!X3+BAWANA!Y3</f>
        <v>32</v>
      </c>
      <c r="AB3">
        <f>BAWANA!AE3+BAWANA!AF3</f>
        <v>24.53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213.47</v>
      </c>
      <c r="E4">
        <f>BAWANA!AM4</f>
        <v>0</v>
      </c>
      <c r="F4">
        <f t="shared" ref="F4:F67" si="4">(B4+C4)*0.8</f>
        <v>256</v>
      </c>
      <c r="G4">
        <f t="shared" ref="G4:G67" si="5">(D4+E4)</f>
        <v>213.47</v>
      </c>
      <c r="H4" s="154"/>
      <c r="I4">
        <f>BRPL_EOD!AK4+BRPL_EOD!AL4</f>
        <v>76.37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53.36</v>
      </c>
      <c r="N4">
        <f t="shared" si="0"/>
        <v>213.47000000000003</v>
      </c>
      <c r="O4" s="154">
        <f t="shared" si="1"/>
        <v>0</v>
      </c>
      <c r="P4">
        <v>76.36999999999999</v>
      </c>
      <c r="Q4">
        <v>49.919999999999995</v>
      </c>
      <c r="R4">
        <v>5.8199999999999994</v>
      </c>
      <c r="S4">
        <v>27.999999999999996</v>
      </c>
      <c r="T4">
        <v>53.359999999999992</v>
      </c>
      <c r="U4" s="156">
        <f t="shared" si="2"/>
        <v>213.46999999999997</v>
      </c>
      <c r="V4" s="154">
        <f t="shared" si="3"/>
        <v>0</v>
      </c>
      <c r="Y4">
        <f>BAWANA!AW4+BAWANA!AX4</f>
        <v>32</v>
      </c>
      <c r="Z4">
        <f>BAWANA!BD4+BAWANA!BE4</f>
        <v>24.53</v>
      </c>
      <c r="AA4">
        <f>BAWANA!X4+BAWANA!Y4</f>
        <v>32</v>
      </c>
      <c r="AB4">
        <f>BAWANA!AE4+BAWANA!AF4</f>
        <v>24.53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213.47</v>
      </c>
      <c r="E5">
        <f>BAWANA!AM5</f>
        <v>0</v>
      </c>
      <c r="F5">
        <f t="shared" si="4"/>
        <v>256</v>
      </c>
      <c r="G5">
        <f t="shared" si="5"/>
        <v>213.47</v>
      </c>
      <c r="H5" s="154"/>
      <c r="I5">
        <f>BRPL_EOD!AK5+BRPL_EOD!AL5</f>
        <v>76.37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53.36</v>
      </c>
      <c r="N5">
        <f t="shared" si="0"/>
        <v>213.47000000000003</v>
      </c>
      <c r="O5" s="154">
        <f t="shared" si="1"/>
        <v>0</v>
      </c>
      <c r="P5">
        <v>76.36999999999999</v>
      </c>
      <c r="Q5">
        <v>49.919999999999995</v>
      </c>
      <c r="R5">
        <v>5.8199999999999994</v>
      </c>
      <c r="S5">
        <v>27.999999999999996</v>
      </c>
      <c r="T5">
        <v>53.359999999999992</v>
      </c>
      <c r="U5" s="156">
        <f t="shared" si="2"/>
        <v>213.46999999999997</v>
      </c>
      <c r="V5" s="154">
        <f t="shared" si="3"/>
        <v>0</v>
      </c>
      <c r="Y5">
        <f>BAWANA!AW5+BAWANA!AX5</f>
        <v>32</v>
      </c>
      <c r="Z5">
        <f>BAWANA!BD5+BAWANA!BE5</f>
        <v>24.53</v>
      </c>
      <c r="AA5">
        <f>BAWANA!X5+BAWANA!Y5</f>
        <v>32</v>
      </c>
      <c r="AB5">
        <f>BAWANA!AE5+BAWANA!AF5</f>
        <v>24.53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213.47</v>
      </c>
      <c r="E6">
        <f>BAWANA!AM6</f>
        <v>0</v>
      </c>
      <c r="F6">
        <f t="shared" si="4"/>
        <v>256</v>
      </c>
      <c r="G6">
        <f t="shared" si="5"/>
        <v>213.47</v>
      </c>
      <c r="H6" s="154"/>
      <c r="I6">
        <f>BRPL_EOD!AK6+BRPL_EOD!AL6</f>
        <v>76.37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53.36</v>
      </c>
      <c r="N6">
        <f t="shared" si="0"/>
        <v>213.47000000000003</v>
      </c>
      <c r="O6" s="154">
        <f t="shared" si="1"/>
        <v>0</v>
      </c>
      <c r="P6">
        <v>76.36999999999999</v>
      </c>
      <c r="Q6">
        <v>49.919999999999995</v>
      </c>
      <c r="R6">
        <v>5.8199999999999994</v>
      </c>
      <c r="S6">
        <v>27.999999999999996</v>
      </c>
      <c r="T6">
        <v>53.359999999999992</v>
      </c>
      <c r="U6" s="156">
        <f t="shared" si="2"/>
        <v>213.46999999999997</v>
      </c>
      <c r="V6" s="154">
        <f t="shared" si="3"/>
        <v>0</v>
      </c>
      <c r="Y6">
        <f>BAWANA!AW6+BAWANA!AX6</f>
        <v>32</v>
      </c>
      <c r="Z6">
        <f>BAWANA!BD6+BAWANA!BE6</f>
        <v>24.53</v>
      </c>
      <c r="AA6">
        <f>BAWANA!X6+BAWANA!Y6</f>
        <v>32</v>
      </c>
      <c r="AB6">
        <f>BAWANA!AE6+BAWANA!AF6</f>
        <v>24.53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213.47</v>
      </c>
      <c r="E7">
        <f>BAWANA!AM7</f>
        <v>0</v>
      </c>
      <c r="F7">
        <f t="shared" si="4"/>
        <v>256</v>
      </c>
      <c r="G7">
        <f t="shared" si="5"/>
        <v>213.47</v>
      </c>
      <c r="H7" s="154"/>
      <c r="I7">
        <f>BRPL_EOD!AK7+BRPL_EOD!AL7</f>
        <v>76.37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53.36</v>
      </c>
      <c r="N7">
        <f t="shared" si="0"/>
        <v>213.47000000000003</v>
      </c>
      <c r="O7" s="154">
        <f t="shared" si="1"/>
        <v>0</v>
      </c>
      <c r="P7">
        <v>76.36999999999999</v>
      </c>
      <c r="Q7">
        <v>49.919999999999995</v>
      </c>
      <c r="R7">
        <v>5.8199999999999994</v>
      </c>
      <c r="S7">
        <v>27.999999999999996</v>
      </c>
      <c r="T7">
        <v>53.359999999999992</v>
      </c>
      <c r="U7" s="156">
        <f t="shared" si="2"/>
        <v>213.46999999999997</v>
      </c>
      <c r="V7" s="154">
        <f t="shared" si="3"/>
        <v>0</v>
      </c>
      <c r="Y7">
        <f>BAWANA!AW7+BAWANA!AX7</f>
        <v>32</v>
      </c>
      <c r="Z7">
        <f>BAWANA!BD7+BAWANA!BE7</f>
        <v>24.53</v>
      </c>
      <c r="AA7">
        <f>BAWANA!X7+BAWANA!Y7</f>
        <v>32</v>
      </c>
      <c r="AB7">
        <f>BAWANA!AE7+BAWANA!AF7</f>
        <v>24.53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213.47</v>
      </c>
      <c r="E8">
        <f>BAWANA!AM8</f>
        <v>0</v>
      </c>
      <c r="F8">
        <f t="shared" si="4"/>
        <v>256</v>
      </c>
      <c r="G8">
        <f t="shared" si="5"/>
        <v>213.47</v>
      </c>
      <c r="H8" s="154"/>
      <c r="I8">
        <f>BRPL_EOD!AK8+BRPL_EOD!AL8</f>
        <v>76.37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53.36</v>
      </c>
      <c r="N8">
        <f t="shared" si="0"/>
        <v>213.47000000000003</v>
      </c>
      <c r="O8" s="154">
        <f t="shared" si="1"/>
        <v>0</v>
      </c>
      <c r="P8">
        <v>76.36999999999999</v>
      </c>
      <c r="Q8">
        <v>49.919999999999995</v>
      </c>
      <c r="R8">
        <v>5.8199999999999994</v>
      </c>
      <c r="S8">
        <v>27.999999999999996</v>
      </c>
      <c r="T8">
        <v>53.359999999999992</v>
      </c>
      <c r="U8" s="156">
        <f t="shared" si="2"/>
        <v>213.46999999999997</v>
      </c>
      <c r="V8" s="154">
        <f t="shared" si="3"/>
        <v>0</v>
      </c>
      <c r="Y8">
        <f>BAWANA!AW8+BAWANA!AX8</f>
        <v>32</v>
      </c>
      <c r="Z8">
        <f>BAWANA!BD8+BAWANA!BE8</f>
        <v>24.53</v>
      </c>
      <c r="AA8">
        <f>BAWANA!X8+BAWANA!Y8</f>
        <v>32</v>
      </c>
      <c r="AB8">
        <f>BAWANA!AE8+BAWANA!AF8</f>
        <v>24.53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213.47</v>
      </c>
      <c r="E9">
        <f>BAWANA!AM9</f>
        <v>0</v>
      </c>
      <c r="F9">
        <f t="shared" si="4"/>
        <v>256</v>
      </c>
      <c r="G9">
        <f t="shared" si="5"/>
        <v>213.47</v>
      </c>
      <c r="H9" s="154"/>
      <c r="I9">
        <f>BRPL_EOD!AK9+BRPL_EOD!AL9</f>
        <v>76.37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53.36</v>
      </c>
      <c r="N9">
        <f t="shared" si="0"/>
        <v>213.47000000000003</v>
      </c>
      <c r="O9" s="154">
        <f t="shared" si="1"/>
        <v>0</v>
      </c>
      <c r="P9">
        <v>76.36999999999999</v>
      </c>
      <c r="Q9">
        <v>49.919999999999995</v>
      </c>
      <c r="R9">
        <v>5.8199999999999994</v>
      </c>
      <c r="S9">
        <v>27.999999999999996</v>
      </c>
      <c r="T9">
        <v>53.359999999999992</v>
      </c>
      <c r="U9" s="156">
        <f t="shared" si="2"/>
        <v>213.46999999999997</v>
      </c>
      <c r="V9" s="154">
        <f t="shared" si="3"/>
        <v>0</v>
      </c>
      <c r="Y9">
        <f>BAWANA!AW9+BAWANA!AX9</f>
        <v>32</v>
      </c>
      <c r="Z9">
        <f>BAWANA!BD9+BAWANA!BE9</f>
        <v>24.53</v>
      </c>
      <c r="AA9">
        <f>BAWANA!X9+BAWANA!Y9</f>
        <v>32</v>
      </c>
      <c r="AB9">
        <f>BAWANA!AE9+BAWANA!AF9</f>
        <v>24.53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213.47</v>
      </c>
      <c r="E10">
        <f>BAWANA!AM10</f>
        <v>0</v>
      </c>
      <c r="F10">
        <f t="shared" si="4"/>
        <v>256</v>
      </c>
      <c r="G10">
        <f t="shared" si="5"/>
        <v>213.47</v>
      </c>
      <c r="H10" s="154"/>
      <c r="I10">
        <f>BRPL_EOD!AK10+BRPL_EOD!AL10</f>
        <v>76.37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53.36</v>
      </c>
      <c r="N10">
        <f t="shared" si="0"/>
        <v>213.47000000000003</v>
      </c>
      <c r="O10" s="154">
        <f t="shared" si="1"/>
        <v>0</v>
      </c>
      <c r="P10">
        <v>76.36999999999999</v>
      </c>
      <c r="Q10">
        <v>49.919999999999995</v>
      </c>
      <c r="R10">
        <v>5.8199999999999994</v>
      </c>
      <c r="S10">
        <v>27.999999999999996</v>
      </c>
      <c r="T10">
        <v>53.359999999999992</v>
      </c>
      <c r="U10" s="156">
        <f t="shared" si="2"/>
        <v>213.46999999999997</v>
      </c>
      <c r="V10" s="154">
        <f t="shared" si="3"/>
        <v>0</v>
      </c>
      <c r="Y10">
        <f>BAWANA!AW10+BAWANA!AX10</f>
        <v>32</v>
      </c>
      <c r="Z10">
        <f>BAWANA!BD10+BAWANA!BE10</f>
        <v>24.53</v>
      </c>
      <c r="AA10">
        <f>BAWANA!X10+BAWANA!Y10</f>
        <v>32</v>
      </c>
      <c r="AB10">
        <f>BAWANA!AE10+BAWANA!AF10</f>
        <v>24.53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218.88</v>
      </c>
      <c r="E11">
        <f>BAWANA!AM11</f>
        <v>0</v>
      </c>
      <c r="F11">
        <f t="shared" si="4"/>
        <v>256</v>
      </c>
      <c r="G11">
        <f t="shared" si="5"/>
        <v>218.88</v>
      </c>
      <c r="H11" s="154"/>
      <c r="I11">
        <f>BRPL_EOD!AK11+BRPL_EOD!AL11</f>
        <v>79.56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55.59</v>
      </c>
      <c r="N11">
        <f t="shared" si="0"/>
        <v>218.89000000000001</v>
      </c>
      <c r="O11" s="154">
        <f t="shared" si="1"/>
        <v>-1.0000000000019327E-2</v>
      </c>
      <c r="P11">
        <v>79.556365297638081</v>
      </c>
      <c r="Q11">
        <v>49.91771940243958</v>
      </c>
      <c r="R11">
        <v>5.8197341130248068</v>
      </c>
      <c r="S11">
        <v>27.998720818676045</v>
      </c>
      <c r="T11">
        <v>55.587460368221478</v>
      </c>
      <c r="U11" s="156">
        <f t="shared" si="2"/>
        <v>218.88</v>
      </c>
      <c r="V11" s="154">
        <f t="shared" si="3"/>
        <v>0</v>
      </c>
      <c r="Y11">
        <f>BAWANA!AW11+BAWANA!AX11</f>
        <v>25.56</v>
      </c>
      <c r="Z11">
        <f>BAWANA!BD11+BAWANA!BE11</f>
        <v>25.56</v>
      </c>
      <c r="AA11">
        <f>BAWANA!X11+BAWANA!Y11</f>
        <v>25.56</v>
      </c>
      <c r="AB11">
        <f>BAWANA!AE11+BAWANA!AF11</f>
        <v>25.56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218.88</v>
      </c>
      <c r="E12">
        <f>BAWANA!AM12</f>
        <v>0</v>
      </c>
      <c r="F12">
        <f t="shared" si="4"/>
        <v>256</v>
      </c>
      <c r="G12">
        <f t="shared" si="5"/>
        <v>218.88</v>
      </c>
      <c r="H12" s="154"/>
      <c r="I12">
        <f>BRPL_EOD!AK12+BRPL_EOD!AL12</f>
        <v>79.56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55.59</v>
      </c>
      <c r="N12">
        <f t="shared" si="0"/>
        <v>218.89000000000001</v>
      </c>
      <c r="O12" s="154">
        <f t="shared" si="1"/>
        <v>-1.0000000000019327E-2</v>
      </c>
      <c r="P12">
        <v>79.556365297638081</v>
      </c>
      <c r="Q12">
        <v>49.91771940243958</v>
      </c>
      <c r="R12">
        <v>5.8197341130248068</v>
      </c>
      <c r="S12">
        <v>27.998720818676045</v>
      </c>
      <c r="T12">
        <v>55.587460368221478</v>
      </c>
      <c r="U12" s="156">
        <f t="shared" si="2"/>
        <v>218.88</v>
      </c>
      <c r="V12" s="154">
        <f t="shared" si="3"/>
        <v>0</v>
      </c>
      <c r="Y12">
        <f>BAWANA!AW12+BAWANA!AX12</f>
        <v>25.56</v>
      </c>
      <c r="Z12">
        <f>BAWANA!BD12+BAWANA!BE12</f>
        <v>25.56</v>
      </c>
      <c r="AA12">
        <f>BAWANA!X12+BAWANA!Y12</f>
        <v>25.56</v>
      </c>
      <c r="AB12">
        <f>BAWANA!AE12+BAWANA!AF12</f>
        <v>25.56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216.62</v>
      </c>
      <c r="E13">
        <f>BAWANA!AM13</f>
        <v>0</v>
      </c>
      <c r="F13">
        <f t="shared" si="4"/>
        <v>256</v>
      </c>
      <c r="G13">
        <f t="shared" si="5"/>
        <v>216.62</v>
      </c>
      <c r="H13" s="154"/>
      <c r="I13">
        <f>BRPL_EOD!AK13+BRPL_EOD!AL13</f>
        <v>83.09</v>
      </c>
      <c r="J13">
        <f>BYPL_EOD!AK13+BYPL_EOD!AL13</f>
        <v>41.64</v>
      </c>
      <c r="K13">
        <f>MES_EOD!AK13+MES_EOD!AL13</f>
        <v>5.82</v>
      </c>
      <c r="L13">
        <f>NDMC_EOD!AK13+NDMC_EOD!AL13</f>
        <v>28</v>
      </c>
      <c r="M13">
        <f>TPDDL_EOD!AK13+TPDDL_EOD!AL13</f>
        <v>58.06</v>
      </c>
      <c r="N13">
        <f t="shared" si="0"/>
        <v>216.61</v>
      </c>
      <c r="O13" s="154">
        <f t="shared" si="1"/>
        <v>9.9999999999909051E-3</v>
      </c>
      <c r="P13">
        <v>83.093835926319187</v>
      </c>
      <c r="Q13">
        <v>41.641922348922023</v>
      </c>
      <c r="R13">
        <v>5.8202686856562487</v>
      </c>
      <c r="S13">
        <v>28.001292645768892</v>
      </c>
      <c r="T13">
        <v>58.062680393333643</v>
      </c>
      <c r="U13" s="156">
        <f t="shared" si="2"/>
        <v>216.62</v>
      </c>
      <c r="V13" s="154">
        <f t="shared" si="3"/>
        <v>0</v>
      </c>
      <c r="Y13">
        <f>BAWANA!AW13+BAWANA!AX13</f>
        <v>26.69</v>
      </c>
      <c r="Z13">
        <f>BAWANA!BD13+BAWANA!BE13</f>
        <v>26.69</v>
      </c>
      <c r="AA13">
        <f>BAWANA!X13+BAWANA!Y13</f>
        <v>26.69</v>
      </c>
      <c r="AB13">
        <f>BAWANA!AE13+BAWANA!AF13</f>
        <v>26.69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216.62</v>
      </c>
      <c r="E14">
        <f>BAWANA!AM14</f>
        <v>0</v>
      </c>
      <c r="F14">
        <f t="shared" si="4"/>
        <v>256</v>
      </c>
      <c r="G14">
        <f t="shared" si="5"/>
        <v>216.62</v>
      </c>
      <c r="H14" s="154"/>
      <c r="I14">
        <f>BRPL_EOD!AK14+BRPL_EOD!AL14</f>
        <v>83.09</v>
      </c>
      <c r="J14">
        <f>BYPL_EOD!AK14+BYPL_EOD!AL14</f>
        <v>41.64</v>
      </c>
      <c r="K14">
        <f>MES_EOD!AK14+MES_EOD!AL14</f>
        <v>5.82</v>
      </c>
      <c r="L14">
        <f>NDMC_EOD!AK14+NDMC_EOD!AL14</f>
        <v>28</v>
      </c>
      <c r="M14">
        <f>TPDDL_EOD!AK14+TPDDL_EOD!AL14</f>
        <v>58.06</v>
      </c>
      <c r="N14">
        <f t="shared" si="0"/>
        <v>216.61</v>
      </c>
      <c r="O14" s="154">
        <f t="shared" si="1"/>
        <v>9.9999999999909051E-3</v>
      </c>
      <c r="P14">
        <v>83.093835926319187</v>
      </c>
      <c r="Q14">
        <v>41.641922348922023</v>
      </c>
      <c r="R14">
        <v>5.8202686856562487</v>
      </c>
      <c r="S14">
        <v>28.001292645768892</v>
      </c>
      <c r="T14">
        <v>58.062680393333643</v>
      </c>
      <c r="U14" s="156">
        <f t="shared" si="2"/>
        <v>216.62</v>
      </c>
      <c r="V14" s="154">
        <f t="shared" si="3"/>
        <v>0</v>
      </c>
      <c r="Y14">
        <f>BAWANA!AW14+BAWANA!AX14</f>
        <v>26.69</v>
      </c>
      <c r="Z14">
        <f>BAWANA!BD14+BAWANA!BE14</f>
        <v>26.69</v>
      </c>
      <c r="AA14">
        <f>BAWANA!X14+BAWANA!Y14</f>
        <v>26.69</v>
      </c>
      <c r="AB14">
        <f>BAWANA!AE14+BAWANA!AF14</f>
        <v>26.69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216.62</v>
      </c>
      <c r="E15">
        <f>BAWANA!AM15</f>
        <v>0</v>
      </c>
      <c r="F15">
        <f t="shared" si="4"/>
        <v>256</v>
      </c>
      <c r="G15">
        <f t="shared" si="5"/>
        <v>216.62</v>
      </c>
      <c r="H15" s="154"/>
      <c r="I15">
        <f>BRPL_EOD!AK15+BRPL_EOD!AL15</f>
        <v>83.09</v>
      </c>
      <c r="J15">
        <f>BYPL_EOD!AK15+BYPL_EOD!AL15</f>
        <v>41.64</v>
      </c>
      <c r="K15">
        <f>MES_EOD!AK15+MES_EOD!AL15</f>
        <v>5.82</v>
      </c>
      <c r="L15">
        <f>NDMC_EOD!AK15+NDMC_EOD!AL15</f>
        <v>28</v>
      </c>
      <c r="M15">
        <f>TPDDL_EOD!AK15+TPDDL_EOD!AL15</f>
        <v>58.06</v>
      </c>
      <c r="N15">
        <f t="shared" si="0"/>
        <v>216.61</v>
      </c>
      <c r="O15" s="154">
        <f t="shared" si="1"/>
        <v>9.9999999999909051E-3</v>
      </c>
      <c r="P15">
        <v>83.093835926319187</v>
      </c>
      <c r="Q15">
        <v>41.641922348922023</v>
      </c>
      <c r="R15">
        <v>5.8202686856562487</v>
      </c>
      <c r="S15">
        <v>28.001292645768892</v>
      </c>
      <c r="T15">
        <v>58.062680393333643</v>
      </c>
      <c r="U15" s="156">
        <f t="shared" si="2"/>
        <v>216.62</v>
      </c>
      <c r="V15" s="154">
        <f t="shared" si="3"/>
        <v>0</v>
      </c>
      <c r="Y15">
        <f>BAWANA!AW15+BAWANA!AX15</f>
        <v>26.69</v>
      </c>
      <c r="Z15">
        <f>BAWANA!BD15+BAWANA!BE15</f>
        <v>26.69</v>
      </c>
      <c r="AA15">
        <f>BAWANA!X15+BAWANA!Y15</f>
        <v>26.69</v>
      </c>
      <c r="AB15">
        <f>BAWANA!AE15+BAWANA!AF15</f>
        <v>26.69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216.62</v>
      </c>
      <c r="E16">
        <f>BAWANA!AM16</f>
        <v>0</v>
      </c>
      <c r="F16">
        <f t="shared" si="4"/>
        <v>256</v>
      </c>
      <c r="G16">
        <f t="shared" si="5"/>
        <v>216.62</v>
      </c>
      <c r="H16" s="154"/>
      <c r="I16">
        <f>BRPL_EOD!AK16+BRPL_EOD!AL16</f>
        <v>83.09</v>
      </c>
      <c r="J16">
        <f>BYPL_EOD!AK16+BYPL_EOD!AL16</f>
        <v>41.64</v>
      </c>
      <c r="K16">
        <f>MES_EOD!AK16+MES_EOD!AL16</f>
        <v>5.82</v>
      </c>
      <c r="L16">
        <f>NDMC_EOD!AK16+NDMC_EOD!AL16</f>
        <v>28</v>
      </c>
      <c r="M16">
        <f>TPDDL_EOD!AK16+TPDDL_EOD!AL16</f>
        <v>58.06</v>
      </c>
      <c r="N16">
        <f t="shared" si="0"/>
        <v>216.61</v>
      </c>
      <c r="O16" s="154">
        <f t="shared" si="1"/>
        <v>9.9999999999909051E-3</v>
      </c>
      <c r="P16">
        <v>83.093835926319187</v>
      </c>
      <c r="Q16">
        <v>41.641922348922023</v>
      </c>
      <c r="R16">
        <v>5.8202686856562487</v>
      </c>
      <c r="S16">
        <v>28.001292645768892</v>
      </c>
      <c r="T16">
        <v>58.062680393333643</v>
      </c>
      <c r="U16" s="156">
        <f t="shared" si="2"/>
        <v>216.62</v>
      </c>
      <c r="V16" s="154">
        <f t="shared" si="3"/>
        <v>0</v>
      </c>
      <c r="Y16">
        <f>BAWANA!AW16+BAWANA!AX16</f>
        <v>26.69</v>
      </c>
      <c r="Z16">
        <f>BAWANA!BD16+BAWANA!BE16</f>
        <v>26.69</v>
      </c>
      <c r="AA16">
        <f>BAWANA!X16+BAWANA!Y16</f>
        <v>26.69</v>
      </c>
      <c r="AB16">
        <f>BAWANA!AE16+BAWANA!AF16</f>
        <v>26.69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216.62</v>
      </c>
      <c r="E17">
        <f>BAWANA!AM17</f>
        <v>0</v>
      </c>
      <c r="F17">
        <f t="shared" si="4"/>
        <v>256</v>
      </c>
      <c r="G17">
        <f t="shared" si="5"/>
        <v>216.62</v>
      </c>
      <c r="H17" s="154"/>
      <c r="I17">
        <f>BRPL_EOD!AK17+BRPL_EOD!AL17</f>
        <v>83.09</v>
      </c>
      <c r="J17">
        <f>BYPL_EOD!AK17+BYPL_EOD!AL17</f>
        <v>41.64</v>
      </c>
      <c r="K17">
        <f>MES_EOD!AK17+MES_EOD!AL17</f>
        <v>5.82</v>
      </c>
      <c r="L17">
        <f>NDMC_EOD!AK17+NDMC_EOD!AL17</f>
        <v>28</v>
      </c>
      <c r="M17">
        <f>TPDDL_EOD!AK17+TPDDL_EOD!AL17</f>
        <v>58.06</v>
      </c>
      <c r="N17">
        <f t="shared" si="0"/>
        <v>216.61</v>
      </c>
      <c r="O17" s="154">
        <f t="shared" si="1"/>
        <v>9.9999999999909051E-3</v>
      </c>
      <c r="P17">
        <v>83.093835926319187</v>
      </c>
      <c r="Q17">
        <v>41.641922348922023</v>
      </c>
      <c r="R17">
        <v>5.8202686856562487</v>
      </c>
      <c r="S17">
        <v>28.001292645768892</v>
      </c>
      <c r="T17">
        <v>58.062680393333643</v>
      </c>
      <c r="U17" s="156">
        <f t="shared" si="2"/>
        <v>216.62</v>
      </c>
      <c r="V17" s="154">
        <f t="shared" si="3"/>
        <v>0</v>
      </c>
      <c r="Y17">
        <f>BAWANA!AW17+BAWANA!AX17</f>
        <v>26.69</v>
      </c>
      <c r="Z17">
        <f>BAWANA!BD17+BAWANA!BE17</f>
        <v>26.69</v>
      </c>
      <c r="AA17">
        <f>BAWANA!X17+BAWANA!Y17</f>
        <v>26.69</v>
      </c>
      <c r="AB17">
        <f>BAWANA!AE17+BAWANA!AF17</f>
        <v>26.69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216.62</v>
      </c>
      <c r="E18">
        <f>BAWANA!AM18</f>
        <v>0</v>
      </c>
      <c r="F18">
        <f t="shared" si="4"/>
        <v>256</v>
      </c>
      <c r="G18">
        <f t="shared" si="5"/>
        <v>216.62</v>
      </c>
      <c r="H18" s="154"/>
      <c r="I18">
        <f>BRPL_EOD!AK18+BRPL_EOD!AL18</f>
        <v>83.09</v>
      </c>
      <c r="J18">
        <f>BYPL_EOD!AK18+BYPL_EOD!AL18</f>
        <v>41.64</v>
      </c>
      <c r="K18">
        <f>MES_EOD!AK18+MES_EOD!AL18</f>
        <v>5.82</v>
      </c>
      <c r="L18">
        <f>NDMC_EOD!AK18+NDMC_EOD!AL18</f>
        <v>28</v>
      </c>
      <c r="M18">
        <f>TPDDL_EOD!AK18+TPDDL_EOD!AL18</f>
        <v>58.06</v>
      </c>
      <c r="N18">
        <f t="shared" si="0"/>
        <v>216.61</v>
      </c>
      <c r="O18" s="154">
        <f t="shared" si="1"/>
        <v>9.9999999999909051E-3</v>
      </c>
      <c r="P18">
        <v>83.093835926319187</v>
      </c>
      <c r="Q18">
        <v>41.641922348922023</v>
      </c>
      <c r="R18">
        <v>5.8202686856562487</v>
      </c>
      <c r="S18">
        <v>28.001292645768892</v>
      </c>
      <c r="T18">
        <v>58.062680393333643</v>
      </c>
      <c r="U18" s="156">
        <f t="shared" si="2"/>
        <v>216.62</v>
      </c>
      <c r="V18" s="154">
        <f t="shared" si="3"/>
        <v>0</v>
      </c>
      <c r="Y18">
        <f>BAWANA!AW18+BAWANA!AX18</f>
        <v>26.69</v>
      </c>
      <c r="Z18">
        <f>BAWANA!BD18+BAWANA!BE18</f>
        <v>26.69</v>
      </c>
      <c r="AA18">
        <f>BAWANA!X18+BAWANA!Y18</f>
        <v>26.69</v>
      </c>
      <c r="AB18">
        <f>BAWANA!AE18+BAWANA!AF18</f>
        <v>26.69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213.47</v>
      </c>
      <c r="E19">
        <f>BAWANA!AM19</f>
        <v>0</v>
      </c>
      <c r="F19">
        <f t="shared" si="4"/>
        <v>256</v>
      </c>
      <c r="G19">
        <f t="shared" si="5"/>
        <v>213.47</v>
      </c>
      <c r="H19" s="154"/>
      <c r="I19">
        <f>BRPL_EOD!AK19+BRPL_EOD!AL19</f>
        <v>76.37</v>
      </c>
      <c r="J19">
        <f>BYPL_EOD!AK19+BYPL_EOD!AL19</f>
        <v>49.92</v>
      </c>
      <c r="K19">
        <f>MES_EOD!AK19+MES_EOD!AL19</f>
        <v>5.82</v>
      </c>
      <c r="L19">
        <f>NDMC_EOD!AK19+NDMC_EOD!AL19</f>
        <v>28</v>
      </c>
      <c r="M19">
        <f>TPDDL_EOD!AK19+TPDDL_EOD!AL19</f>
        <v>53.36</v>
      </c>
      <c r="N19">
        <f t="shared" si="0"/>
        <v>213.47000000000003</v>
      </c>
      <c r="O19" s="154">
        <f t="shared" si="1"/>
        <v>0</v>
      </c>
      <c r="P19">
        <v>76.36999999999999</v>
      </c>
      <c r="Q19">
        <v>49.919999999999995</v>
      </c>
      <c r="R19">
        <v>5.8199999999999994</v>
      </c>
      <c r="S19">
        <v>27.999999999999996</v>
      </c>
      <c r="T19">
        <v>53.359999999999992</v>
      </c>
      <c r="U19" s="156">
        <f t="shared" si="2"/>
        <v>213.46999999999997</v>
      </c>
      <c r="V19" s="154">
        <f t="shared" si="3"/>
        <v>0</v>
      </c>
      <c r="Y19">
        <f>BAWANA!AW19+BAWANA!AX19</f>
        <v>32</v>
      </c>
      <c r="Z19">
        <f>BAWANA!BD19+BAWANA!BE19</f>
        <v>24.53</v>
      </c>
      <c r="AA19">
        <f>BAWANA!X19+BAWANA!Y19</f>
        <v>32</v>
      </c>
      <c r="AB19">
        <f>BAWANA!AE19+BAWANA!AF19</f>
        <v>24.53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213.47</v>
      </c>
      <c r="E20">
        <f>BAWANA!AM20</f>
        <v>0</v>
      </c>
      <c r="F20">
        <f t="shared" si="4"/>
        <v>256</v>
      </c>
      <c r="G20">
        <f t="shared" si="5"/>
        <v>213.47</v>
      </c>
      <c r="H20" s="154"/>
      <c r="I20">
        <f>BRPL_EOD!AK20+BRPL_EOD!AL20</f>
        <v>76.37</v>
      </c>
      <c r="J20">
        <f>BYPL_EOD!AK20+BYPL_EOD!AL20</f>
        <v>49.92</v>
      </c>
      <c r="K20">
        <f>MES_EOD!AK20+MES_EOD!AL20</f>
        <v>5.82</v>
      </c>
      <c r="L20">
        <f>NDMC_EOD!AK20+NDMC_EOD!AL20</f>
        <v>28</v>
      </c>
      <c r="M20">
        <f>TPDDL_EOD!AK20+TPDDL_EOD!AL20</f>
        <v>53.36</v>
      </c>
      <c r="N20">
        <f t="shared" si="0"/>
        <v>213.47000000000003</v>
      </c>
      <c r="O20" s="154">
        <f t="shared" si="1"/>
        <v>0</v>
      </c>
      <c r="P20">
        <v>76.36999999999999</v>
      </c>
      <c r="Q20">
        <v>49.919999999999995</v>
      </c>
      <c r="R20">
        <v>5.8199999999999994</v>
      </c>
      <c r="S20">
        <v>27.999999999999996</v>
      </c>
      <c r="T20">
        <v>53.359999999999992</v>
      </c>
      <c r="U20" s="156">
        <f t="shared" si="2"/>
        <v>213.46999999999997</v>
      </c>
      <c r="V20" s="154">
        <f t="shared" si="3"/>
        <v>0</v>
      </c>
      <c r="Y20">
        <f>BAWANA!AW20+BAWANA!AX20</f>
        <v>32</v>
      </c>
      <c r="Z20">
        <f>BAWANA!BD20+BAWANA!BE20</f>
        <v>24.53</v>
      </c>
      <c r="AA20">
        <f>BAWANA!X20+BAWANA!Y20</f>
        <v>32</v>
      </c>
      <c r="AB20">
        <f>BAWANA!AE20+BAWANA!AF20</f>
        <v>24.53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213.47</v>
      </c>
      <c r="E21">
        <f>BAWANA!AM21</f>
        <v>0</v>
      </c>
      <c r="F21">
        <f t="shared" si="4"/>
        <v>256</v>
      </c>
      <c r="G21">
        <f t="shared" si="5"/>
        <v>213.47</v>
      </c>
      <c r="H21" s="154"/>
      <c r="I21">
        <f>BRPL_EOD!AK21+BRPL_EOD!AL21</f>
        <v>76.37</v>
      </c>
      <c r="J21">
        <f>BYPL_EOD!AK21+BYPL_EOD!AL21</f>
        <v>49.92</v>
      </c>
      <c r="K21">
        <f>MES_EOD!AK21+MES_EOD!AL21</f>
        <v>5.82</v>
      </c>
      <c r="L21">
        <f>NDMC_EOD!AK21+NDMC_EOD!AL21</f>
        <v>28</v>
      </c>
      <c r="M21">
        <f>TPDDL_EOD!AK21+TPDDL_EOD!AL21</f>
        <v>53.36</v>
      </c>
      <c r="N21">
        <f t="shared" si="0"/>
        <v>213.47000000000003</v>
      </c>
      <c r="O21" s="154">
        <f t="shared" si="1"/>
        <v>0</v>
      </c>
      <c r="P21">
        <v>76.36999999999999</v>
      </c>
      <c r="Q21">
        <v>49.919999999999995</v>
      </c>
      <c r="R21">
        <v>5.8199999999999994</v>
      </c>
      <c r="S21">
        <v>27.999999999999996</v>
      </c>
      <c r="T21">
        <v>53.359999999999992</v>
      </c>
      <c r="U21" s="156">
        <f t="shared" si="2"/>
        <v>213.46999999999997</v>
      </c>
      <c r="V21" s="154">
        <f t="shared" si="3"/>
        <v>0</v>
      </c>
      <c r="Y21">
        <f>BAWANA!AW21+BAWANA!AX21</f>
        <v>32</v>
      </c>
      <c r="Z21">
        <f>BAWANA!BD21+BAWANA!BE21</f>
        <v>24.53</v>
      </c>
      <c r="AA21">
        <f>BAWANA!X21+BAWANA!Y21</f>
        <v>32</v>
      </c>
      <c r="AB21">
        <f>BAWANA!AE21+BAWANA!AF21</f>
        <v>24.53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213.47</v>
      </c>
      <c r="E22">
        <f>BAWANA!AM22</f>
        <v>0</v>
      </c>
      <c r="F22">
        <f t="shared" si="4"/>
        <v>256</v>
      </c>
      <c r="G22">
        <f t="shared" si="5"/>
        <v>213.47</v>
      </c>
      <c r="H22" s="154"/>
      <c r="I22">
        <f>BRPL_EOD!AK22+BRPL_EOD!AL22</f>
        <v>76.37</v>
      </c>
      <c r="J22">
        <f>BYPL_EOD!AK22+BYPL_EOD!AL22</f>
        <v>49.92</v>
      </c>
      <c r="K22">
        <f>MES_EOD!AK22+MES_EOD!AL22</f>
        <v>5.82</v>
      </c>
      <c r="L22">
        <f>NDMC_EOD!AK22+NDMC_EOD!AL22</f>
        <v>28</v>
      </c>
      <c r="M22">
        <f>TPDDL_EOD!AK22+TPDDL_EOD!AL22</f>
        <v>53.36</v>
      </c>
      <c r="N22">
        <f t="shared" si="0"/>
        <v>213.47000000000003</v>
      </c>
      <c r="O22" s="154">
        <f t="shared" si="1"/>
        <v>0</v>
      </c>
      <c r="P22">
        <v>76.36999999999999</v>
      </c>
      <c r="Q22">
        <v>49.919999999999995</v>
      </c>
      <c r="R22">
        <v>5.8199999999999994</v>
      </c>
      <c r="S22">
        <v>27.999999999999996</v>
      </c>
      <c r="T22">
        <v>53.359999999999992</v>
      </c>
      <c r="U22" s="156">
        <f t="shared" si="2"/>
        <v>213.46999999999997</v>
      </c>
      <c r="V22" s="154">
        <f t="shared" si="3"/>
        <v>0</v>
      </c>
      <c r="Y22">
        <f>BAWANA!AW22+BAWANA!AX22</f>
        <v>32</v>
      </c>
      <c r="Z22">
        <f>BAWANA!BD22+BAWANA!BE22</f>
        <v>24.53</v>
      </c>
      <c r="AA22">
        <f>BAWANA!X22+BAWANA!Y22</f>
        <v>32</v>
      </c>
      <c r="AB22">
        <f>BAWANA!AE22+BAWANA!AF22</f>
        <v>24.53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213.47</v>
      </c>
      <c r="E23">
        <f>BAWANA!AM23</f>
        <v>0</v>
      </c>
      <c r="F23">
        <f t="shared" si="4"/>
        <v>256</v>
      </c>
      <c r="G23">
        <f t="shared" si="5"/>
        <v>213.47</v>
      </c>
      <c r="H23" s="154"/>
      <c r="I23">
        <f>BRPL_EOD!AK23+BRPL_EOD!AL23</f>
        <v>76.37</v>
      </c>
      <c r="J23">
        <f>BYPL_EOD!AK23+BYPL_EOD!AL23</f>
        <v>49.92</v>
      </c>
      <c r="K23">
        <f>MES_EOD!AK23+MES_EOD!AL23</f>
        <v>5.82</v>
      </c>
      <c r="L23">
        <f>NDMC_EOD!AK23+NDMC_EOD!AL23</f>
        <v>28</v>
      </c>
      <c r="M23">
        <f>TPDDL_EOD!AK23+TPDDL_EOD!AL23</f>
        <v>53.36</v>
      </c>
      <c r="N23">
        <f t="shared" si="0"/>
        <v>213.47000000000003</v>
      </c>
      <c r="O23" s="154">
        <f t="shared" si="1"/>
        <v>0</v>
      </c>
      <c r="P23">
        <v>76.36999999999999</v>
      </c>
      <c r="Q23">
        <v>49.919999999999995</v>
      </c>
      <c r="R23">
        <v>5.8199999999999994</v>
      </c>
      <c r="S23">
        <v>27.999999999999996</v>
      </c>
      <c r="T23">
        <v>53.359999999999992</v>
      </c>
      <c r="U23" s="156">
        <f t="shared" si="2"/>
        <v>213.46999999999997</v>
      </c>
      <c r="V23" s="154">
        <f t="shared" si="3"/>
        <v>0</v>
      </c>
      <c r="Y23">
        <f>BAWANA!AW23+BAWANA!AX23</f>
        <v>32</v>
      </c>
      <c r="Z23">
        <f>BAWANA!BD23+BAWANA!BE23</f>
        <v>24.53</v>
      </c>
      <c r="AA23">
        <f>BAWANA!X23+BAWANA!Y23</f>
        <v>32</v>
      </c>
      <c r="AB23">
        <f>BAWANA!AE23+BAWANA!AF23</f>
        <v>24.53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213.47</v>
      </c>
      <c r="E24">
        <f>BAWANA!AM24</f>
        <v>0</v>
      </c>
      <c r="F24">
        <f t="shared" si="4"/>
        <v>256</v>
      </c>
      <c r="G24">
        <f t="shared" si="5"/>
        <v>213.47</v>
      </c>
      <c r="H24" s="154"/>
      <c r="I24">
        <f>BRPL_EOD!AK24+BRPL_EOD!AL24</f>
        <v>76.37</v>
      </c>
      <c r="J24">
        <f>BYPL_EOD!AK24+BYPL_EOD!AL24</f>
        <v>49.92</v>
      </c>
      <c r="K24">
        <f>MES_EOD!AK24+MES_EOD!AL24</f>
        <v>5.82</v>
      </c>
      <c r="L24">
        <f>NDMC_EOD!AK24+NDMC_EOD!AL24</f>
        <v>28</v>
      </c>
      <c r="M24">
        <f>TPDDL_EOD!AK24+TPDDL_EOD!AL24</f>
        <v>53.36</v>
      </c>
      <c r="N24">
        <f t="shared" si="0"/>
        <v>213.47000000000003</v>
      </c>
      <c r="O24" s="154">
        <f t="shared" si="1"/>
        <v>0</v>
      </c>
      <c r="P24">
        <v>76.36999999999999</v>
      </c>
      <c r="Q24">
        <v>49.919999999999995</v>
      </c>
      <c r="R24">
        <v>5.8199999999999994</v>
      </c>
      <c r="S24">
        <v>27.999999999999996</v>
      </c>
      <c r="T24">
        <v>53.359999999999992</v>
      </c>
      <c r="U24" s="156">
        <f t="shared" si="2"/>
        <v>213.46999999999997</v>
      </c>
      <c r="V24" s="154">
        <f t="shared" si="3"/>
        <v>0</v>
      </c>
      <c r="Y24">
        <f>BAWANA!AW24+BAWANA!AX24</f>
        <v>32</v>
      </c>
      <c r="Z24">
        <f>BAWANA!BD24+BAWANA!BE24</f>
        <v>24.53</v>
      </c>
      <c r="AA24">
        <f>BAWANA!X24+BAWANA!Y24</f>
        <v>32</v>
      </c>
      <c r="AB24">
        <f>BAWANA!AE24+BAWANA!AF24</f>
        <v>24.53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218.88</v>
      </c>
      <c r="E25">
        <f>BAWANA!AM25</f>
        <v>0</v>
      </c>
      <c r="F25">
        <f t="shared" si="4"/>
        <v>256</v>
      </c>
      <c r="G25">
        <f t="shared" si="5"/>
        <v>218.88</v>
      </c>
      <c r="H25" s="154"/>
      <c r="I25">
        <f>BRPL_EOD!AK25+BRPL_EOD!AL25</f>
        <v>79.56</v>
      </c>
      <c r="J25">
        <f>BYPL_EOD!AK25+BYPL_EOD!AL25</f>
        <v>49.92</v>
      </c>
      <c r="K25">
        <f>MES_EOD!AK25+MES_EOD!AL25</f>
        <v>5.82</v>
      </c>
      <c r="L25">
        <f>NDMC_EOD!AK25+NDMC_EOD!AL25</f>
        <v>28</v>
      </c>
      <c r="M25">
        <f>TPDDL_EOD!AK25+TPDDL_EOD!AL25</f>
        <v>55.59</v>
      </c>
      <c r="N25">
        <f t="shared" si="0"/>
        <v>218.89000000000001</v>
      </c>
      <c r="O25" s="154">
        <f t="shared" si="1"/>
        <v>-1.0000000000019327E-2</v>
      </c>
      <c r="P25">
        <v>79.556365297638081</v>
      </c>
      <c r="Q25">
        <v>49.91771940243958</v>
      </c>
      <c r="R25">
        <v>5.8197341130248068</v>
      </c>
      <c r="S25">
        <v>27.998720818676045</v>
      </c>
      <c r="T25">
        <v>55.587460368221478</v>
      </c>
      <c r="U25" s="156">
        <f t="shared" si="2"/>
        <v>218.88</v>
      </c>
      <c r="V25" s="154">
        <f t="shared" si="3"/>
        <v>0</v>
      </c>
      <c r="Y25">
        <f>BAWANA!AW25+BAWANA!AX25</f>
        <v>25.56</v>
      </c>
      <c r="Z25">
        <f>BAWANA!BD25+BAWANA!BE25</f>
        <v>25.56</v>
      </c>
      <c r="AA25">
        <f>BAWANA!X25+BAWANA!Y25</f>
        <v>25.56</v>
      </c>
      <c r="AB25">
        <f>BAWANA!AE25+BAWANA!AF25</f>
        <v>25.56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218.88</v>
      </c>
      <c r="E26">
        <f>BAWANA!AM26</f>
        <v>0</v>
      </c>
      <c r="F26">
        <f t="shared" si="4"/>
        <v>256</v>
      </c>
      <c r="G26">
        <f t="shared" si="5"/>
        <v>218.88</v>
      </c>
      <c r="H26" s="154"/>
      <c r="I26">
        <f>BRPL_EOD!AK26+BRPL_EOD!AL26</f>
        <v>79.56</v>
      </c>
      <c r="J26">
        <f>BYPL_EOD!AK26+BYPL_EOD!AL26</f>
        <v>49.92</v>
      </c>
      <c r="K26">
        <f>MES_EOD!AK26+MES_EOD!AL26</f>
        <v>5.82</v>
      </c>
      <c r="L26">
        <f>NDMC_EOD!AK26+NDMC_EOD!AL26</f>
        <v>28</v>
      </c>
      <c r="M26">
        <f>TPDDL_EOD!AK26+TPDDL_EOD!AL26</f>
        <v>55.59</v>
      </c>
      <c r="N26">
        <f t="shared" si="0"/>
        <v>218.89000000000001</v>
      </c>
      <c r="O26" s="154">
        <f t="shared" si="1"/>
        <v>-1.0000000000019327E-2</v>
      </c>
      <c r="P26">
        <v>79.556365297638081</v>
      </c>
      <c r="Q26">
        <v>49.91771940243958</v>
      </c>
      <c r="R26">
        <v>5.8197341130248068</v>
      </c>
      <c r="S26">
        <v>27.998720818676045</v>
      </c>
      <c r="T26">
        <v>55.587460368221478</v>
      </c>
      <c r="U26" s="156">
        <f t="shared" si="2"/>
        <v>218.88</v>
      </c>
      <c r="V26" s="154">
        <f t="shared" si="3"/>
        <v>0</v>
      </c>
      <c r="Y26">
        <f>BAWANA!AW26+BAWANA!AX26</f>
        <v>25.56</v>
      </c>
      <c r="Z26">
        <f>BAWANA!BD26+BAWANA!BE26</f>
        <v>25.56</v>
      </c>
      <c r="AA26">
        <f>BAWANA!X26+BAWANA!Y26</f>
        <v>25.56</v>
      </c>
      <c r="AB26">
        <f>BAWANA!AE26+BAWANA!AF26</f>
        <v>25.56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233.36</v>
      </c>
      <c r="E27">
        <f>BAWANA!AM27</f>
        <v>0</v>
      </c>
      <c r="F27">
        <f t="shared" si="4"/>
        <v>256</v>
      </c>
      <c r="G27">
        <f t="shared" si="5"/>
        <v>233.36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28</v>
      </c>
      <c r="M27">
        <f>TPDDL_EOD!AK27+TPDDL_EOD!AL27</f>
        <v>50</v>
      </c>
      <c r="N27">
        <f t="shared" si="0"/>
        <v>233.36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28</v>
      </c>
      <c r="T27">
        <v>50</v>
      </c>
      <c r="U27" s="156">
        <f t="shared" si="2"/>
        <v>233.36</v>
      </c>
      <c r="V27" s="154">
        <f t="shared" si="3"/>
        <v>0</v>
      </c>
      <c r="Y27">
        <f>BAWANA!AW27+BAWANA!AX27</f>
        <v>18.32</v>
      </c>
      <c r="Z27">
        <f>BAWANA!BD27+BAWANA!BE27</f>
        <v>18.32</v>
      </c>
      <c r="AA27">
        <f>BAWANA!X27+BAWANA!Y27</f>
        <v>18.32</v>
      </c>
      <c r="AB27">
        <f>BAWANA!AE27+BAWANA!AF27</f>
        <v>18.32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252.96</v>
      </c>
      <c r="E28">
        <f>BAWANA!AM28</f>
        <v>0</v>
      </c>
      <c r="F28">
        <f t="shared" si="4"/>
        <v>256</v>
      </c>
      <c r="G28">
        <f t="shared" si="5"/>
        <v>252.96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28</v>
      </c>
      <c r="M28">
        <f>TPDDL_EOD!AK28+TPDDL_EOD!AL28</f>
        <v>69.599999999999994</v>
      </c>
      <c r="N28">
        <f t="shared" si="0"/>
        <v>252.96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28</v>
      </c>
      <c r="T28">
        <v>69.599999999999994</v>
      </c>
      <c r="U28" s="156">
        <f t="shared" si="2"/>
        <v>252.96</v>
      </c>
      <c r="V28" s="154">
        <f t="shared" si="3"/>
        <v>0</v>
      </c>
      <c r="Y28">
        <f>BAWANA!AW28+BAWANA!AX28</f>
        <v>8.52</v>
      </c>
      <c r="Z28">
        <f>BAWANA!BD28+BAWANA!BE28</f>
        <v>8.52</v>
      </c>
      <c r="AA28">
        <f>BAWANA!X28+BAWANA!Y28</f>
        <v>8.52</v>
      </c>
      <c r="AB28">
        <f>BAWANA!AE28+BAWANA!AF28</f>
        <v>8.52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252.96</v>
      </c>
      <c r="E29">
        <f>BAWANA!AM29</f>
        <v>0</v>
      </c>
      <c r="F29">
        <f t="shared" si="4"/>
        <v>256</v>
      </c>
      <c r="G29">
        <f t="shared" si="5"/>
        <v>252.96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28</v>
      </c>
      <c r="M29">
        <f>TPDDL_EOD!AK29+TPDDL_EOD!AL29</f>
        <v>69.599999999999994</v>
      </c>
      <c r="N29">
        <f t="shared" si="0"/>
        <v>252.96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28</v>
      </c>
      <c r="T29">
        <v>69.599999999999994</v>
      </c>
      <c r="U29" s="156">
        <f t="shared" si="2"/>
        <v>252.96</v>
      </c>
      <c r="V29" s="154">
        <f t="shared" si="3"/>
        <v>0</v>
      </c>
      <c r="Y29">
        <f>BAWANA!AW29+BAWANA!AX29</f>
        <v>8.52</v>
      </c>
      <c r="Z29">
        <f>BAWANA!BD29+BAWANA!BE29</f>
        <v>8.52</v>
      </c>
      <c r="AA29">
        <f>BAWANA!X29+BAWANA!Y29</f>
        <v>8.52</v>
      </c>
      <c r="AB29">
        <f>BAWANA!AE29+BAWANA!AF29</f>
        <v>8.52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233.36</v>
      </c>
      <c r="E30">
        <f>BAWANA!AM30</f>
        <v>0</v>
      </c>
      <c r="F30">
        <f t="shared" si="4"/>
        <v>256</v>
      </c>
      <c r="G30">
        <f t="shared" si="5"/>
        <v>233.36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28</v>
      </c>
      <c r="M30">
        <f>TPDDL_EOD!AK30+TPDDL_EOD!AL30</f>
        <v>50</v>
      </c>
      <c r="N30">
        <f t="shared" si="0"/>
        <v>233.36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28</v>
      </c>
      <c r="T30">
        <v>50</v>
      </c>
      <c r="U30" s="156">
        <f t="shared" si="2"/>
        <v>233.36</v>
      </c>
      <c r="V30" s="154">
        <f t="shared" si="3"/>
        <v>0</v>
      </c>
      <c r="Y30">
        <f>BAWANA!AW30+BAWANA!AX30</f>
        <v>18.32</v>
      </c>
      <c r="Z30">
        <f>BAWANA!BD30+BAWANA!BE30</f>
        <v>18.32</v>
      </c>
      <c r="AA30">
        <f>BAWANA!X30+BAWANA!Y30</f>
        <v>18.32</v>
      </c>
      <c r="AB30">
        <f>BAWANA!AE30+BAWANA!AF30</f>
        <v>18.32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252.95999999999998</v>
      </c>
      <c r="E31">
        <f>BAWANA!AM31</f>
        <v>0</v>
      </c>
      <c r="F31">
        <f t="shared" si="4"/>
        <v>256</v>
      </c>
      <c r="G31">
        <f t="shared" si="5"/>
        <v>252.95999999999998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28</v>
      </c>
      <c r="M31">
        <f>TPDDL_EOD!AK31+TPDDL_EOD!AL31</f>
        <v>69.599999999999994</v>
      </c>
      <c r="N31">
        <f t="shared" si="0"/>
        <v>252.96</v>
      </c>
      <c r="O31" s="154">
        <f t="shared" si="1"/>
        <v>0</v>
      </c>
      <c r="P31">
        <v>99.61999999999999</v>
      </c>
      <c r="Q31">
        <v>49.919999999999995</v>
      </c>
      <c r="R31">
        <v>5.8199999999999994</v>
      </c>
      <c r="S31">
        <v>27.999999999999996</v>
      </c>
      <c r="T31">
        <v>69.59999999999998</v>
      </c>
      <c r="U31" s="156">
        <f t="shared" si="2"/>
        <v>252.95999999999998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252.95999999999998</v>
      </c>
      <c r="E32">
        <f>BAWANA!AM32</f>
        <v>0</v>
      </c>
      <c r="F32">
        <f t="shared" si="4"/>
        <v>256</v>
      </c>
      <c r="G32">
        <f t="shared" si="5"/>
        <v>252.95999999999998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28</v>
      </c>
      <c r="M32">
        <f>TPDDL_EOD!AK32+TPDDL_EOD!AL32</f>
        <v>69.599999999999994</v>
      </c>
      <c r="N32">
        <f t="shared" si="0"/>
        <v>252.96</v>
      </c>
      <c r="O32" s="154">
        <f t="shared" si="1"/>
        <v>0</v>
      </c>
      <c r="P32">
        <v>99.61999999999999</v>
      </c>
      <c r="Q32">
        <v>49.919999999999995</v>
      </c>
      <c r="R32">
        <v>5.8199999999999994</v>
      </c>
      <c r="S32">
        <v>27.999999999999996</v>
      </c>
      <c r="T32">
        <v>69.59999999999998</v>
      </c>
      <c r="U32" s="156">
        <f t="shared" si="2"/>
        <v>252.95999999999998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252.95999999999998</v>
      </c>
      <c r="E33">
        <f>BAWANA!AM33</f>
        <v>0</v>
      </c>
      <c r="F33">
        <f t="shared" si="4"/>
        <v>256</v>
      </c>
      <c r="G33">
        <f t="shared" si="5"/>
        <v>252.95999999999998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28</v>
      </c>
      <c r="M33">
        <f>TPDDL_EOD!AK33+TPDDL_EOD!AL33</f>
        <v>69.599999999999994</v>
      </c>
      <c r="N33">
        <f t="shared" si="0"/>
        <v>252.96</v>
      </c>
      <c r="O33" s="154">
        <f t="shared" si="1"/>
        <v>0</v>
      </c>
      <c r="P33">
        <v>99.61999999999999</v>
      </c>
      <c r="Q33">
        <v>49.919999999999995</v>
      </c>
      <c r="R33">
        <v>5.8199999999999994</v>
      </c>
      <c r="S33">
        <v>27.999999999999996</v>
      </c>
      <c r="T33">
        <v>69.59999999999998</v>
      </c>
      <c r="U33" s="156">
        <f t="shared" si="2"/>
        <v>252.95999999999998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252.95999999999998</v>
      </c>
      <c r="E34">
        <f>BAWANA!AM34</f>
        <v>0</v>
      </c>
      <c r="F34">
        <f t="shared" si="4"/>
        <v>256</v>
      </c>
      <c r="G34">
        <f t="shared" si="5"/>
        <v>252.95999999999998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28</v>
      </c>
      <c r="M34">
        <f>TPDDL_EOD!AK34+TPDDL_EOD!AL34</f>
        <v>69.599999999999994</v>
      </c>
      <c r="N34">
        <f t="shared" si="0"/>
        <v>252.96</v>
      </c>
      <c r="O34" s="154">
        <f t="shared" si="1"/>
        <v>0</v>
      </c>
      <c r="P34">
        <v>99.61999999999999</v>
      </c>
      <c r="Q34">
        <v>49.919999999999995</v>
      </c>
      <c r="R34">
        <v>5.8199999999999994</v>
      </c>
      <c r="S34">
        <v>27.999999999999996</v>
      </c>
      <c r="T34">
        <v>69.59999999999998</v>
      </c>
      <c r="U34" s="156">
        <f t="shared" si="2"/>
        <v>252.95999999999998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272.49</v>
      </c>
      <c r="E35">
        <f>BAWANA!AM35</f>
        <v>0</v>
      </c>
      <c r="F35">
        <f t="shared" si="4"/>
        <v>256</v>
      </c>
      <c r="G35">
        <f t="shared" si="5"/>
        <v>272.49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23</v>
      </c>
      <c r="M35">
        <f>TPDDL_EOD!AK35+TPDDL_EOD!AL35</f>
        <v>69.599999999999994</v>
      </c>
      <c r="N35">
        <f t="shared" si="0"/>
        <v>247.96</v>
      </c>
      <c r="O35" s="154">
        <f t="shared" si="1"/>
        <v>24.53</v>
      </c>
      <c r="P35">
        <v>99.620030109270246</v>
      </c>
      <c r="Q35">
        <v>49.92</v>
      </c>
      <c r="R35">
        <v>5.8239999999999998</v>
      </c>
      <c r="S35">
        <v>31.027199999999997</v>
      </c>
      <c r="T35">
        <v>69.599999999999994</v>
      </c>
      <c r="U35" s="156">
        <f t="shared" si="2"/>
        <v>255.99123010927025</v>
      </c>
      <c r="V35" s="154">
        <f t="shared" si="3"/>
        <v>16.498769890729761</v>
      </c>
      <c r="Y35">
        <f>BAWANA!AW35+BAWANA!AX35</f>
        <v>32</v>
      </c>
      <c r="Z35">
        <f>BAWANA!BD35+BAWANA!BE35</f>
        <v>0</v>
      </c>
      <c r="AA35">
        <f>BAWANA!X35+BAWANA!Y35</f>
        <v>32</v>
      </c>
      <c r="AB35">
        <f>BAWANA!AE35+BAWANA!AF35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247.95999999999998</v>
      </c>
      <c r="E36">
        <f>BAWANA!AM36</f>
        <v>0</v>
      </c>
      <c r="F36">
        <f t="shared" si="4"/>
        <v>256</v>
      </c>
      <c r="G36">
        <f t="shared" si="5"/>
        <v>247.95999999999998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23</v>
      </c>
      <c r="M36">
        <f>TPDDL_EOD!AK36+TPDDL_EOD!AL36</f>
        <v>69.599999999999994</v>
      </c>
      <c r="N36">
        <f t="shared" si="0"/>
        <v>247.96</v>
      </c>
      <c r="O36" s="154">
        <f t="shared" si="1"/>
        <v>0</v>
      </c>
      <c r="P36">
        <v>99.61999999999999</v>
      </c>
      <c r="Q36">
        <v>49.919999999999995</v>
      </c>
      <c r="R36">
        <v>5.8199999999999994</v>
      </c>
      <c r="S36">
        <v>22.999999999999996</v>
      </c>
      <c r="T36">
        <v>69.59999999999998</v>
      </c>
      <c r="U36" s="156">
        <f t="shared" si="2"/>
        <v>247.95999999999998</v>
      </c>
      <c r="V36" s="154">
        <f t="shared" si="3"/>
        <v>0</v>
      </c>
      <c r="Y36">
        <f>BAWANA!AW36+BAWANA!AX36</f>
        <v>32</v>
      </c>
      <c r="Z36">
        <f>BAWANA!BD36+BAWANA!BE36</f>
        <v>0</v>
      </c>
      <c r="AA36">
        <f>BAWANA!X36+BAWANA!Y36</f>
        <v>32</v>
      </c>
      <c r="AB36">
        <f>BAWANA!AE36+BAWANA!AF36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247.96</v>
      </c>
      <c r="E37">
        <f>BAWANA!AM37</f>
        <v>0</v>
      </c>
      <c r="F37">
        <f t="shared" si="4"/>
        <v>256</v>
      </c>
      <c r="G37">
        <f t="shared" si="5"/>
        <v>247.96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5.82</v>
      </c>
      <c r="L37">
        <f>NDMC_EOD!AK37+NDMC_EOD!AL37</f>
        <v>23</v>
      </c>
      <c r="M37">
        <f>TPDDL_EOD!AK37+TPDDL_EOD!AL37</f>
        <v>69.599999999999994</v>
      </c>
      <c r="N37">
        <f t="shared" si="0"/>
        <v>247.96</v>
      </c>
      <c r="O37" s="154">
        <f t="shared" si="1"/>
        <v>0</v>
      </c>
      <c r="P37">
        <v>99.62</v>
      </c>
      <c r="Q37">
        <v>49.92</v>
      </c>
      <c r="R37">
        <v>5.82</v>
      </c>
      <c r="S37">
        <v>23</v>
      </c>
      <c r="T37">
        <v>69.599999999999994</v>
      </c>
      <c r="U37" s="156">
        <f t="shared" si="2"/>
        <v>247.96</v>
      </c>
      <c r="V37" s="154">
        <f t="shared" si="3"/>
        <v>0</v>
      </c>
      <c r="Y37">
        <f>BAWANA!AW37+BAWANA!AX37</f>
        <v>11.02</v>
      </c>
      <c r="Z37">
        <f>BAWANA!BD37+BAWANA!BE37</f>
        <v>11.02</v>
      </c>
      <c r="AA37">
        <f>BAWANA!X37+BAWANA!Y37</f>
        <v>11.02</v>
      </c>
      <c r="AB37">
        <f>BAWANA!AE37+BAWANA!AF37</f>
        <v>11.02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247.96</v>
      </c>
      <c r="E38">
        <f>BAWANA!AM38</f>
        <v>0</v>
      </c>
      <c r="F38">
        <f t="shared" si="4"/>
        <v>256</v>
      </c>
      <c r="G38">
        <f t="shared" si="5"/>
        <v>247.96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23</v>
      </c>
      <c r="M38">
        <f>TPDDL_EOD!AK38+TPDDL_EOD!AL38</f>
        <v>69.599999999999994</v>
      </c>
      <c r="N38">
        <f t="shared" si="0"/>
        <v>247.96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23</v>
      </c>
      <c r="T38">
        <v>69.599999999999994</v>
      </c>
      <c r="U38" s="156">
        <f t="shared" si="2"/>
        <v>247.96</v>
      </c>
      <c r="V38" s="154">
        <f t="shared" si="3"/>
        <v>0</v>
      </c>
      <c r="Y38">
        <f>BAWANA!AW38+BAWANA!AX38</f>
        <v>11.02</v>
      </c>
      <c r="Z38">
        <f>BAWANA!BD38+BAWANA!BE38</f>
        <v>11.02</v>
      </c>
      <c r="AA38">
        <f>BAWANA!X38+BAWANA!Y38</f>
        <v>11.02</v>
      </c>
      <c r="AB38">
        <f>BAWANA!AE38+BAWANA!AF38</f>
        <v>11.02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247.95999999999998</v>
      </c>
      <c r="E39">
        <f>BAWANA!AM39</f>
        <v>0</v>
      </c>
      <c r="F39">
        <f t="shared" si="4"/>
        <v>256</v>
      </c>
      <c r="G39">
        <f t="shared" si="5"/>
        <v>247.95999999999998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23</v>
      </c>
      <c r="M39">
        <f>TPDDL_EOD!AK39+TPDDL_EOD!AL39</f>
        <v>69.599999999999994</v>
      </c>
      <c r="N39">
        <f t="shared" si="0"/>
        <v>247.96</v>
      </c>
      <c r="O39" s="154">
        <f t="shared" si="1"/>
        <v>0</v>
      </c>
      <c r="P39">
        <v>99.61999999999999</v>
      </c>
      <c r="Q39">
        <v>49.919999999999995</v>
      </c>
      <c r="R39">
        <v>5.8199999999999994</v>
      </c>
      <c r="S39">
        <v>22.999999999999996</v>
      </c>
      <c r="T39">
        <v>69.59999999999998</v>
      </c>
      <c r="U39" s="156">
        <f t="shared" si="2"/>
        <v>247.95999999999998</v>
      </c>
      <c r="V39" s="154">
        <f t="shared" si="3"/>
        <v>0</v>
      </c>
      <c r="Y39">
        <f>BAWANA!AW39+BAWANA!AX39</f>
        <v>32</v>
      </c>
      <c r="Z39">
        <f>BAWANA!BD39+BAWANA!BE39</f>
        <v>0</v>
      </c>
      <c r="AA39">
        <f>BAWANA!X39+BAWANA!Y39</f>
        <v>32</v>
      </c>
      <c r="AB39">
        <f>BAWANA!AE39+BAWANA!AF39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247.95999999999998</v>
      </c>
      <c r="E40">
        <f>BAWANA!AM40</f>
        <v>0</v>
      </c>
      <c r="F40">
        <f t="shared" si="4"/>
        <v>256</v>
      </c>
      <c r="G40">
        <f t="shared" si="5"/>
        <v>247.95999999999998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23</v>
      </c>
      <c r="M40">
        <f>TPDDL_EOD!AK40+TPDDL_EOD!AL40</f>
        <v>69.599999999999994</v>
      </c>
      <c r="N40">
        <f t="shared" si="0"/>
        <v>247.96</v>
      </c>
      <c r="O40" s="154">
        <f t="shared" si="1"/>
        <v>0</v>
      </c>
      <c r="P40">
        <v>99.61999999999999</v>
      </c>
      <c r="Q40">
        <v>49.919999999999995</v>
      </c>
      <c r="R40">
        <v>5.8199999999999994</v>
      </c>
      <c r="S40">
        <v>22.999999999999996</v>
      </c>
      <c r="T40">
        <v>69.59999999999998</v>
      </c>
      <c r="U40" s="156">
        <f t="shared" si="2"/>
        <v>247.95999999999998</v>
      </c>
      <c r="V40" s="154">
        <f t="shared" si="3"/>
        <v>0</v>
      </c>
      <c r="Y40">
        <f>BAWANA!AW40+BAWANA!AX40</f>
        <v>32</v>
      </c>
      <c r="Z40">
        <f>BAWANA!BD40+BAWANA!BE40</f>
        <v>0</v>
      </c>
      <c r="AA40">
        <f>BAWANA!X40+BAWANA!Y40</f>
        <v>32</v>
      </c>
      <c r="AB40">
        <f>BAWANA!AE40+BAWANA!AF40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247.96</v>
      </c>
      <c r="E41">
        <f>BAWANA!AM41</f>
        <v>0</v>
      </c>
      <c r="F41">
        <f t="shared" si="4"/>
        <v>256</v>
      </c>
      <c r="G41">
        <f t="shared" si="5"/>
        <v>247.96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23</v>
      </c>
      <c r="M41">
        <f>TPDDL_EOD!AK41+TPDDL_EOD!AL41</f>
        <v>69.599999999999994</v>
      </c>
      <c r="N41">
        <f t="shared" si="0"/>
        <v>247.96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23</v>
      </c>
      <c r="T41">
        <v>69.599999999999994</v>
      </c>
      <c r="U41" s="156">
        <f t="shared" si="2"/>
        <v>247.96</v>
      </c>
      <c r="V41" s="154">
        <f t="shared" si="3"/>
        <v>0</v>
      </c>
      <c r="Y41">
        <f>BAWANA!AW41+BAWANA!AX41</f>
        <v>11.02</v>
      </c>
      <c r="Z41">
        <f>BAWANA!BD41+BAWANA!BE41</f>
        <v>11.02</v>
      </c>
      <c r="AA41">
        <f>BAWANA!X41+BAWANA!Y41</f>
        <v>11.02</v>
      </c>
      <c r="AB41">
        <f>BAWANA!AE41+BAWANA!AF41</f>
        <v>11.02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247.96</v>
      </c>
      <c r="E42">
        <f>BAWANA!AM42</f>
        <v>0</v>
      </c>
      <c r="F42">
        <f t="shared" si="4"/>
        <v>256</v>
      </c>
      <c r="G42">
        <f t="shared" si="5"/>
        <v>247.96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23</v>
      </c>
      <c r="M42">
        <f>TPDDL_EOD!AK42+TPDDL_EOD!AL42</f>
        <v>69.599999999999994</v>
      </c>
      <c r="N42">
        <f t="shared" si="0"/>
        <v>247.96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23</v>
      </c>
      <c r="T42">
        <v>69.599999999999994</v>
      </c>
      <c r="U42" s="156">
        <f t="shared" si="2"/>
        <v>247.96</v>
      </c>
      <c r="V42" s="154">
        <f t="shared" si="3"/>
        <v>0</v>
      </c>
      <c r="Y42">
        <f>BAWANA!AW42+BAWANA!AX42</f>
        <v>11.02</v>
      </c>
      <c r="Z42">
        <f>BAWANA!BD42+BAWANA!BE42</f>
        <v>11.02</v>
      </c>
      <c r="AA42">
        <f>BAWANA!X42+BAWANA!Y42</f>
        <v>11.02</v>
      </c>
      <c r="AB42">
        <f>BAWANA!AE42+BAWANA!AF42</f>
        <v>11.02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247.96</v>
      </c>
      <c r="E43">
        <f>BAWANA!AM43</f>
        <v>0</v>
      </c>
      <c r="F43">
        <f t="shared" si="4"/>
        <v>256</v>
      </c>
      <c r="G43">
        <f t="shared" si="5"/>
        <v>247.96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23</v>
      </c>
      <c r="M43">
        <f>TPDDL_EOD!AK43+TPDDL_EOD!AL43</f>
        <v>69.599999999999994</v>
      </c>
      <c r="N43">
        <f t="shared" si="0"/>
        <v>247.96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23</v>
      </c>
      <c r="T43">
        <v>69.599999999999994</v>
      </c>
      <c r="U43" s="156">
        <f t="shared" si="2"/>
        <v>247.96</v>
      </c>
      <c r="V43" s="154">
        <f t="shared" si="3"/>
        <v>0</v>
      </c>
      <c r="Y43">
        <f>BAWANA!AW43+BAWANA!AX43</f>
        <v>11.02</v>
      </c>
      <c r="Z43">
        <f>BAWANA!BD43+BAWANA!BE43</f>
        <v>11.02</v>
      </c>
      <c r="AA43">
        <f>BAWANA!X43+BAWANA!Y43</f>
        <v>11.02</v>
      </c>
      <c r="AB43">
        <f>BAWANA!AE43+BAWANA!AF43</f>
        <v>11.02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247.96</v>
      </c>
      <c r="E44">
        <f>BAWANA!AM44</f>
        <v>0</v>
      </c>
      <c r="F44">
        <f t="shared" si="4"/>
        <v>256</v>
      </c>
      <c r="G44">
        <f t="shared" si="5"/>
        <v>247.96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23</v>
      </c>
      <c r="M44">
        <f>TPDDL_EOD!AK44+TPDDL_EOD!AL44</f>
        <v>69.599999999999994</v>
      </c>
      <c r="N44">
        <f t="shared" si="0"/>
        <v>247.96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23</v>
      </c>
      <c r="T44">
        <v>69.599999999999994</v>
      </c>
      <c r="U44" s="156">
        <f t="shared" si="2"/>
        <v>247.96</v>
      </c>
      <c r="V44" s="154">
        <f t="shared" si="3"/>
        <v>0</v>
      </c>
      <c r="Y44">
        <f>BAWANA!AW44+BAWANA!AX44</f>
        <v>11.02</v>
      </c>
      <c r="Z44">
        <f>BAWANA!BD44+BAWANA!BE44</f>
        <v>11.02</v>
      </c>
      <c r="AA44">
        <f>BAWANA!X44+BAWANA!Y44</f>
        <v>11.02</v>
      </c>
      <c r="AB44">
        <f>BAWANA!AE44+BAWANA!AF44</f>
        <v>11.02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247.96</v>
      </c>
      <c r="E45">
        <f>BAWANA!AM45</f>
        <v>0</v>
      </c>
      <c r="F45">
        <f t="shared" si="4"/>
        <v>256</v>
      </c>
      <c r="G45">
        <f t="shared" si="5"/>
        <v>247.96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23</v>
      </c>
      <c r="M45">
        <f>TPDDL_EOD!AK45+TPDDL_EOD!AL45</f>
        <v>69.599999999999994</v>
      </c>
      <c r="N45">
        <f t="shared" si="0"/>
        <v>247.96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23</v>
      </c>
      <c r="T45">
        <v>69.599999999999994</v>
      </c>
      <c r="U45" s="156">
        <f t="shared" si="2"/>
        <v>247.96</v>
      </c>
      <c r="V45" s="154">
        <f t="shared" si="3"/>
        <v>0</v>
      </c>
      <c r="Y45">
        <f>BAWANA!AW45+BAWANA!AX45</f>
        <v>11.02</v>
      </c>
      <c r="Z45">
        <f>BAWANA!BD45+BAWANA!BE45</f>
        <v>11.02</v>
      </c>
      <c r="AA45">
        <f>BAWANA!X45+BAWANA!Y45</f>
        <v>11.02</v>
      </c>
      <c r="AB45">
        <f>BAWANA!AE45+BAWANA!AF45</f>
        <v>11.02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247.96</v>
      </c>
      <c r="E46">
        <f>BAWANA!AM46</f>
        <v>0</v>
      </c>
      <c r="F46">
        <f t="shared" si="4"/>
        <v>256</v>
      </c>
      <c r="G46">
        <f t="shared" si="5"/>
        <v>247.96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23</v>
      </c>
      <c r="M46">
        <f>TPDDL_EOD!AK46+TPDDL_EOD!AL46</f>
        <v>69.599999999999994</v>
      </c>
      <c r="N46">
        <f t="shared" si="0"/>
        <v>247.96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23</v>
      </c>
      <c r="T46">
        <v>69.599999999999994</v>
      </c>
      <c r="U46" s="156">
        <f t="shared" si="2"/>
        <v>247.96</v>
      </c>
      <c r="V46" s="154">
        <f t="shared" si="3"/>
        <v>0</v>
      </c>
      <c r="Y46">
        <f>BAWANA!AW46+BAWANA!AX46</f>
        <v>11.02</v>
      </c>
      <c r="Z46">
        <f>BAWANA!BD46+BAWANA!BE46</f>
        <v>11.02</v>
      </c>
      <c r="AA46">
        <f>BAWANA!X46+BAWANA!Y46</f>
        <v>11.02</v>
      </c>
      <c r="AB46">
        <f>BAWANA!AE46+BAWANA!AF46</f>
        <v>11.02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252.96</v>
      </c>
      <c r="E47">
        <f>BAWANA!AM47</f>
        <v>0</v>
      </c>
      <c r="F47">
        <f t="shared" si="4"/>
        <v>256</v>
      </c>
      <c r="G47">
        <f t="shared" si="5"/>
        <v>252.96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28</v>
      </c>
      <c r="M47">
        <f>TPDDL_EOD!AK47+TPDDL_EOD!AL47</f>
        <v>69.599999999999994</v>
      </c>
      <c r="N47">
        <f t="shared" si="0"/>
        <v>252.96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28</v>
      </c>
      <c r="T47">
        <v>69.599999999999994</v>
      </c>
      <c r="U47" s="156">
        <f t="shared" si="2"/>
        <v>252.96</v>
      </c>
      <c r="V47" s="154">
        <f t="shared" si="3"/>
        <v>0</v>
      </c>
      <c r="Y47">
        <f>BAWANA!AW47+BAWANA!AX47</f>
        <v>8.52</v>
      </c>
      <c r="Z47">
        <f>BAWANA!BD47+BAWANA!BE47</f>
        <v>8.52</v>
      </c>
      <c r="AA47">
        <f>BAWANA!X47+BAWANA!Y47</f>
        <v>8.52</v>
      </c>
      <c r="AB47">
        <f>BAWANA!AE47+BAWANA!AF47</f>
        <v>8.52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252.96</v>
      </c>
      <c r="E48">
        <f>BAWANA!AM48</f>
        <v>0</v>
      </c>
      <c r="F48">
        <f t="shared" si="4"/>
        <v>256</v>
      </c>
      <c r="G48">
        <f t="shared" si="5"/>
        <v>252.96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28</v>
      </c>
      <c r="M48">
        <f>TPDDL_EOD!AK48+TPDDL_EOD!AL48</f>
        <v>69.599999999999994</v>
      </c>
      <c r="N48">
        <f t="shared" si="0"/>
        <v>252.96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28</v>
      </c>
      <c r="T48">
        <v>69.599999999999994</v>
      </c>
      <c r="U48" s="156">
        <f t="shared" si="2"/>
        <v>252.96</v>
      </c>
      <c r="V48" s="154">
        <f t="shared" si="3"/>
        <v>0</v>
      </c>
      <c r="Y48">
        <f>BAWANA!AW48+BAWANA!AX48</f>
        <v>8.52</v>
      </c>
      <c r="Z48">
        <f>BAWANA!BD48+BAWANA!BE48</f>
        <v>8.52</v>
      </c>
      <c r="AA48">
        <f>BAWANA!X48+BAWANA!Y48</f>
        <v>8.52</v>
      </c>
      <c r="AB48">
        <f>BAWANA!AE48+BAWANA!AF48</f>
        <v>8.52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247.96</v>
      </c>
      <c r="E49">
        <f>BAWANA!AM49</f>
        <v>0</v>
      </c>
      <c r="F49">
        <f t="shared" si="4"/>
        <v>256</v>
      </c>
      <c r="G49">
        <f t="shared" si="5"/>
        <v>247.96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23</v>
      </c>
      <c r="M49">
        <f>TPDDL_EOD!AK49+TPDDL_EOD!AL49</f>
        <v>69.599999999999994</v>
      </c>
      <c r="N49">
        <f t="shared" si="0"/>
        <v>247.96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23</v>
      </c>
      <c r="T49">
        <v>69.599999999999994</v>
      </c>
      <c r="U49" s="156">
        <f t="shared" si="2"/>
        <v>247.96</v>
      </c>
      <c r="V49" s="154">
        <f t="shared" si="3"/>
        <v>0</v>
      </c>
      <c r="Y49">
        <f>BAWANA!AW49+BAWANA!AX49</f>
        <v>11.02</v>
      </c>
      <c r="Z49">
        <f>BAWANA!BD49+BAWANA!BE49</f>
        <v>11.02</v>
      </c>
      <c r="AA49">
        <f>BAWANA!X49+BAWANA!Y49</f>
        <v>11.02</v>
      </c>
      <c r="AB49">
        <f>BAWANA!AE49+BAWANA!AF49</f>
        <v>11.02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252.96</v>
      </c>
      <c r="E50">
        <f>BAWANA!AM50</f>
        <v>0</v>
      </c>
      <c r="F50">
        <f t="shared" si="4"/>
        <v>256</v>
      </c>
      <c r="G50">
        <f t="shared" si="5"/>
        <v>252.96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28</v>
      </c>
      <c r="M50">
        <f>TPDDL_EOD!AK50+TPDDL_EOD!AL50</f>
        <v>69.599999999999994</v>
      </c>
      <c r="N50">
        <f t="shared" si="0"/>
        <v>252.96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28</v>
      </c>
      <c r="T50">
        <v>69.599999999999994</v>
      </c>
      <c r="U50" s="156">
        <f t="shared" si="2"/>
        <v>252.96</v>
      </c>
      <c r="V50" s="154">
        <f t="shared" si="3"/>
        <v>0</v>
      </c>
      <c r="Y50">
        <f>BAWANA!AW50+BAWANA!AX50</f>
        <v>8.52</v>
      </c>
      <c r="Z50">
        <f>BAWANA!BD50+BAWANA!BE50</f>
        <v>8.52</v>
      </c>
      <c r="AA50">
        <f>BAWANA!X50+BAWANA!Y50</f>
        <v>8.52</v>
      </c>
      <c r="AB50">
        <f>BAWANA!AE50+BAWANA!AF50</f>
        <v>8.52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233.36</v>
      </c>
      <c r="E51">
        <f>BAWANA!AM51</f>
        <v>0</v>
      </c>
      <c r="F51">
        <f t="shared" si="4"/>
        <v>256</v>
      </c>
      <c r="G51">
        <f t="shared" si="5"/>
        <v>233.36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28</v>
      </c>
      <c r="M51">
        <f>TPDDL_EOD!AK51+TPDDL_EOD!AL51</f>
        <v>50</v>
      </c>
      <c r="N51">
        <f t="shared" si="0"/>
        <v>233.36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28</v>
      </c>
      <c r="T51">
        <v>50</v>
      </c>
      <c r="U51" s="156">
        <f t="shared" si="2"/>
        <v>233.36</v>
      </c>
      <c r="V51" s="154">
        <f t="shared" si="3"/>
        <v>0</v>
      </c>
      <c r="Y51">
        <f>BAWANA!AW51+BAWANA!AX51</f>
        <v>32</v>
      </c>
      <c r="Z51">
        <f>BAWANA!BD51+BAWANA!BE51</f>
        <v>4.6399999999999997</v>
      </c>
      <c r="AA51">
        <f>BAWANA!X51+BAWANA!Y51</f>
        <v>32</v>
      </c>
      <c r="AB51">
        <f>BAWANA!AE51+BAWANA!AF51</f>
        <v>4.6399999999999997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252.95999999999998</v>
      </c>
      <c r="E52">
        <f>BAWANA!AM52</f>
        <v>0</v>
      </c>
      <c r="F52">
        <f t="shared" si="4"/>
        <v>256</v>
      </c>
      <c r="G52">
        <f t="shared" si="5"/>
        <v>252.95999999999998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28</v>
      </c>
      <c r="M52">
        <f>TPDDL_EOD!AK52+TPDDL_EOD!AL52</f>
        <v>69.599999999999994</v>
      </c>
      <c r="N52">
        <f t="shared" si="0"/>
        <v>252.96</v>
      </c>
      <c r="O52" s="154">
        <f t="shared" si="1"/>
        <v>0</v>
      </c>
      <c r="P52">
        <v>99.61999999999999</v>
      </c>
      <c r="Q52">
        <v>49.919999999999995</v>
      </c>
      <c r="R52">
        <v>5.8199999999999994</v>
      </c>
      <c r="S52">
        <v>27.999999999999996</v>
      </c>
      <c r="T52">
        <v>69.59999999999998</v>
      </c>
      <c r="U52" s="156">
        <f t="shared" si="2"/>
        <v>252.95999999999998</v>
      </c>
      <c r="V52" s="154">
        <f t="shared" si="3"/>
        <v>0</v>
      </c>
      <c r="Y52">
        <f>BAWANA!AW52+BAWANA!AX52</f>
        <v>32</v>
      </c>
      <c r="Z52">
        <f>BAWANA!BD52+BAWANA!BE52</f>
        <v>0</v>
      </c>
      <c r="AA52">
        <f>BAWANA!X52+BAWANA!Y52</f>
        <v>32</v>
      </c>
      <c r="AB52">
        <f>BAWANA!AE52+BAWANA!AF52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252.95999999999998</v>
      </c>
      <c r="E53">
        <f>BAWANA!AM53</f>
        <v>0</v>
      </c>
      <c r="F53">
        <f t="shared" si="4"/>
        <v>256</v>
      </c>
      <c r="G53">
        <f t="shared" si="5"/>
        <v>252.95999999999998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28</v>
      </c>
      <c r="M53">
        <f>TPDDL_EOD!AK53+TPDDL_EOD!AL53</f>
        <v>69.599999999999994</v>
      </c>
      <c r="N53">
        <f t="shared" si="0"/>
        <v>252.96</v>
      </c>
      <c r="O53" s="154">
        <f t="shared" si="1"/>
        <v>0</v>
      </c>
      <c r="P53">
        <v>99.61999999999999</v>
      </c>
      <c r="Q53">
        <v>49.919999999999995</v>
      </c>
      <c r="R53">
        <v>5.8199999999999994</v>
      </c>
      <c r="S53">
        <v>27.999999999999996</v>
      </c>
      <c r="T53">
        <v>69.59999999999998</v>
      </c>
      <c r="U53" s="156">
        <f t="shared" si="2"/>
        <v>252.95999999999998</v>
      </c>
      <c r="V53" s="154">
        <f t="shared" si="3"/>
        <v>0</v>
      </c>
      <c r="Y53">
        <f>BAWANA!AW53+BAWANA!AX53</f>
        <v>32</v>
      </c>
      <c r="Z53">
        <f>BAWANA!BD53+BAWANA!BE53</f>
        <v>0</v>
      </c>
      <c r="AA53">
        <f>BAWANA!X53+BAWANA!Y53</f>
        <v>32</v>
      </c>
      <c r="AB53">
        <f>BAWANA!AE53+BAWANA!AF53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252.95999999999998</v>
      </c>
      <c r="E54">
        <f>BAWANA!AM54</f>
        <v>0</v>
      </c>
      <c r="F54">
        <f t="shared" si="4"/>
        <v>256</v>
      </c>
      <c r="G54">
        <f t="shared" si="5"/>
        <v>252.95999999999998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28</v>
      </c>
      <c r="M54">
        <f>TPDDL_EOD!AK54+TPDDL_EOD!AL54</f>
        <v>69.599999999999994</v>
      </c>
      <c r="N54">
        <f t="shared" si="0"/>
        <v>252.96</v>
      </c>
      <c r="O54" s="154">
        <f t="shared" si="1"/>
        <v>0</v>
      </c>
      <c r="P54">
        <v>99.61999999999999</v>
      </c>
      <c r="Q54">
        <v>49.919999999999995</v>
      </c>
      <c r="R54">
        <v>5.8199999999999994</v>
      </c>
      <c r="S54">
        <v>27.999999999999996</v>
      </c>
      <c r="T54">
        <v>69.59999999999998</v>
      </c>
      <c r="U54" s="156">
        <f t="shared" si="2"/>
        <v>252.95999999999998</v>
      </c>
      <c r="V54" s="154">
        <f t="shared" si="3"/>
        <v>0</v>
      </c>
      <c r="Y54">
        <f>BAWANA!AW54+BAWANA!AX54</f>
        <v>32</v>
      </c>
      <c r="Z54">
        <f>BAWANA!BD54+BAWANA!BE54</f>
        <v>0</v>
      </c>
      <c r="AA54">
        <f>BAWANA!X54+BAWANA!Y54</f>
        <v>32</v>
      </c>
      <c r="AB54">
        <f>BAWANA!AE54+BAWANA!AF54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252.95999999999998</v>
      </c>
      <c r="E55">
        <f>BAWANA!AM55</f>
        <v>0</v>
      </c>
      <c r="F55">
        <f t="shared" si="4"/>
        <v>256</v>
      </c>
      <c r="G55">
        <f t="shared" si="5"/>
        <v>252.95999999999998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28</v>
      </c>
      <c r="M55">
        <f>TPDDL_EOD!AK55+TPDDL_EOD!AL55</f>
        <v>69.599999999999994</v>
      </c>
      <c r="N55">
        <f t="shared" si="0"/>
        <v>252.96</v>
      </c>
      <c r="O55" s="154">
        <f t="shared" si="1"/>
        <v>0</v>
      </c>
      <c r="P55">
        <v>99.61999999999999</v>
      </c>
      <c r="Q55">
        <v>49.919999999999995</v>
      </c>
      <c r="R55">
        <v>5.8199999999999994</v>
      </c>
      <c r="S55">
        <v>27.999999999999996</v>
      </c>
      <c r="T55">
        <v>69.59999999999998</v>
      </c>
      <c r="U55" s="156">
        <f t="shared" si="2"/>
        <v>252.95999999999998</v>
      </c>
      <c r="V55" s="154">
        <f t="shared" si="3"/>
        <v>0</v>
      </c>
      <c r="Y55">
        <f>BAWANA!AW55+BAWANA!AX55</f>
        <v>32</v>
      </c>
      <c r="Z55">
        <f>BAWANA!BD55+BAWANA!BE55</f>
        <v>0</v>
      </c>
      <c r="AA55">
        <f>BAWANA!X55+BAWANA!Y55</f>
        <v>32</v>
      </c>
      <c r="AB55">
        <f>BAWANA!AE55+BAWANA!AF55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243.36</v>
      </c>
      <c r="E56">
        <f>BAWANA!AM56</f>
        <v>0</v>
      </c>
      <c r="F56">
        <f t="shared" si="4"/>
        <v>256</v>
      </c>
      <c r="G56">
        <f t="shared" si="5"/>
        <v>243.36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28</v>
      </c>
      <c r="M56">
        <f>TPDDL_EOD!AK56+TPDDL_EOD!AL56</f>
        <v>60</v>
      </c>
      <c r="N56">
        <f t="shared" si="0"/>
        <v>243.36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28</v>
      </c>
      <c r="T56">
        <v>60</v>
      </c>
      <c r="U56" s="156">
        <f t="shared" si="2"/>
        <v>243.36</v>
      </c>
      <c r="V56" s="154">
        <f t="shared" si="3"/>
        <v>0</v>
      </c>
      <c r="Y56">
        <f>BAWANA!AW56+BAWANA!AX56</f>
        <v>32</v>
      </c>
      <c r="Z56">
        <f>BAWANA!BD56+BAWANA!BE56</f>
        <v>0</v>
      </c>
      <c r="AA56">
        <f>BAWANA!X56+BAWANA!Y56</f>
        <v>32</v>
      </c>
      <c r="AB56">
        <f>BAWANA!AE56+BAWANA!AF56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243.36</v>
      </c>
      <c r="E57">
        <f>BAWANA!AM57</f>
        <v>0</v>
      </c>
      <c r="F57">
        <f t="shared" si="4"/>
        <v>256</v>
      </c>
      <c r="G57">
        <f t="shared" si="5"/>
        <v>243.36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28</v>
      </c>
      <c r="M57">
        <f>TPDDL_EOD!AK57+TPDDL_EOD!AL57</f>
        <v>60</v>
      </c>
      <c r="N57">
        <f t="shared" si="0"/>
        <v>243.36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28</v>
      </c>
      <c r="T57">
        <v>60</v>
      </c>
      <c r="U57" s="156">
        <f t="shared" si="2"/>
        <v>243.36</v>
      </c>
      <c r="V57" s="154">
        <f t="shared" si="3"/>
        <v>0</v>
      </c>
      <c r="Y57">
        <f>BAWANA!AW57+BAWANA!AX57</f>
        <v>32</v>
      </c>
      <c r="Z57">
        <f>BAWANA!BD57+BAWANA!BE57</f>
        <v>0</v>
      </c>
      <c r="AA57">
        <f>BAWANA!X57+BAWANA!Y57</f>
        <v>32</v>
      </c>
      <c r="AB57">
        <f>BAWANA!AE57+BAWANA!AF57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233.36</v>
      </c>
      <c r="E58">
        <f>BAWANA!AM58</f>
        <v>0</v>
      </c>
      <c r="F58">
        <f t="shared" si="4"/>
        <v>256</v>
      </c>
      <c r="G58">
        <f t="shared" si="5"/>
        <v>233.36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28</v>
      </c>
      <c r="M58">
        <f>TPDDL_EOD!AK58+TPDDL_EOD!AL58</f>
        <v>50</v>
      </c>
      <c r="N58">
        <f t="shared" si="0"/>
        <v>233.36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28</v>
      </c>
      <c r="T58">
        <v>50</v>
      </c>
      <c r="U58" s="156">
        <f t="shared" si="2"/>
        <v>233.36</v>
      </c>
      <c r="V58" s="154">
        <f t="shared" si="3"/>
        <v>0</v>
      </c>
      <c r="Y58">
        <f>BAWANA!AW58+BAWANA!AX58</f>
        <v>32</v>
      </c>
      <c r="Z58">
        <f>BAWANA!BD58+BAWANA!BE58</f>
        <v>4.6399999999999997</v>
      </c>
      <c r="AA58">
        <f>BAWANA!X58+BAWANA!Y58</f>
        <v>32</v>
      </c>
      <c r="AB58">
        <f>BAWANA!AE58+BAWANA!AF58</f>
        <v>4.6399999999999997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233.36</v>
      </c>
      <c r="E59">
        <f>BAWANA!AM59</f>
        <v>0</v>
      </c>
      <c r="F59">
        <f t="shared" si="4"/>
        <v>256</v>
      </c>
      <c r="G59">
        <f t="shared" si="5"/>
        <v>233.36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28</v>
      </c>
      <c r="M59">
        <f>TPDDL_EOD!AK59+TPDDL_EOD!AL59</f>
        <v>50</v>
      </c>
      <c r="N59">
        <f t="shared" si="0"/>
        <v>233.36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28</v>
      </c>
      <c r="T59">
        <v>50</v>
      </c>
      <c r="U59" s="156">
        <f t="shared" si="2"/>
        <v>233.36</v>
      </c>
      <c r="V59" s="154">
        <f t="shared" si="3"/>
        <v>0</v>
      </c>
      <c r="Y59">
        <f>BAWANA!AW59+BAWANA!AX59</f>
        <v>32</v>
      </c>
      <c r="Z59">
        <f>BAWANA!BD59+BAWANA!BE59</f>
        <v>4.6399999999999997</v>
      </c>
      <c r="AA59">
        <f>BAWANA!X59+BAWANA!Y59</f>
        <v>32</v>
      </c>
      <c r="AB59">
        <f>BAWANA!AE59+BAWANA!AF59</f>
        <v>4.6399999999999997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233.36</v>
      </c>
      <c r="E60">
        <f>BAWANA!AM60</f>
        <v>0</v>
      </c>
      <c r="F60">
        <f t="shared" si="4"/>
        <v>256</v>
      </c>
      <c r="G60">
        <f t="shared" si="5"/>
        <v>233.36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28</v>
      </c>
      <c r="M60">
        <f>TPDDL_EOD!AK60+TPDDL_EOD!AL60</f>
        <v>50</v>
      </c>
      <c r="N60">
        <f t="shared" si="0"/>
        <v>233.36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28</v>
      </c>
      <c r="T60">
        <v>50</v>
      </c>
      <c r="U60" s="156">
        <f t="shared" si="2"/>
        <v>233.36</v>
      </c>
      <c r="V60" s="154">
        <f t="shared" si="3"/>
        <v>0</v>
      </c>
      <c r="Y60">
        <f>BAWANA!AW60+BAWANA!AX60</f>
        <v>32</v>
      </c>
      <c r="Z60">
        <f>BAWANA!BD60+BAWANA!BE60</f>
        <v>4.6399999999999997</v>
      </c>
      <c r="AA60">
        <f>BAWANA!X60+BAWANA!Y60</f>
        <v>32</v>
      </c>
      <c r="AB60">
        <f>BAWANA!AE60+BAWANA!AF60</f>
        <v>4.6399999999999997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243.36</v>
      </c>
      <c r="E61">
        <f>BAWANA!AM61</f>
        <v>0</v>
      </c>
      <c r="F61">
        <f t="shared" si="4"/>
        <v>256</v>
      </c>
      <c r="G61">
        <f t="shared" si="5"/>
        <v>243.36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28</v>
      </c>
      <c r="M61">
        <f>TPDDL_EOD!AK61+TPDDL_EOD!AL61</f>
        <v>60</v>
      </c>
      <c r="N61">
        <f t="shared" si="0"/>
        <v>243.36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28</v>
      </c>
      <c r="T61">
        <v>60</v>
      </c>
      <c r="U61" s="156">
        <f t="shared" si="2"/>
        <v>243.36</v>
      </c>
      <c r="V61" s="154">
        <f t="shared" si="3"/>
        <v>0</v>
      </c>
      <c r="Y61">
        <f>BAWANA!AW61+BAWANA!AX61</f>
        <v>32</v>
      </c>
      <c r="Z61">
        <f>BAWANA!BD61+BAWANA!BE61</f>
        <v>0</v>
      </c>
      <c r="AA61">
        <f>BAWANA!X61+BAWANA!Y61</f>
        <v>32</v>
      </c>
      <c r="AB61">
        <f>BAWANA!AE61+BAWANA!AF61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243.36</v>
      </c>
      <c r="E62">
        <f>BAWANA!AM62</f>
        <v>0</v>
      </c>
      <c r="F62">
        <f t="shared" si="4"/>
        <v>256</v>
      </c>
      <c r="G62">
        <f t="shared" si="5"/>
        <v>243.36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28</v>
      </c>
      <c r="M62">
        <f>TPDDL_EOD!AK62+TPDDL_EOD!AL62</f>
        <v>60</v>
      </c>
      <c r="N62">
        <f t="shared" si="0"/>
        <v>243.36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28</v>
      </c>
      <c r="T62">
        <v>60</v>
      </c>
      <c r="U62" s="156">
        <f t="shared" si="2"/>
        <v>243.36</v>
      </c>
      <c r="V62" s="154">
        <f t="shared" si="3"/>
        <v>0</v>
      </c>
      <c r="Y62">
        <f>BAWANA!AW62+BAWANA!AX62</f>
        <v>32</v>
      </c>
      <c r="Z62">
        <f>BAWANA!BD62+BAWANA!BE62</f>
        <v>0</v>
      </c>
      <c r="AA62">
        <f>BAWANA!X62+BAWANA!Y62</f>
        <v>32</v>
      </c>
      <c r="AB62">
        <f>BAWANA!AE62+BAWANA!AF62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243.36</v>
      </c>
      <c r="E63">
        <f>BAWANA!AM63</f>
        <v>0</v>
      </c>
      <c r="F63">
        <f t="shared" si="4"/>
        <v>256</v>
      </c>
      <c r="G63">
        <f t="shared" si="5"/>
        <v>243.36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28</v>
      </c>
      <c r="M63">
        <f>TPDDL_EOD!AK63+TPDDL_EOD!AL63</f>
        <v>60</v>
      </c>
      <c r="N63">
        <f t="shared" si="0"/>
        <v>243.36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28</v>
      </c>
      <c r="T63">
        <v>60</v>
      </c>
      <c r="U63" s="156">
        <f t="shared" si="2"/>
        <v>243.36</v>
      </c>
      <c r="V63" s="154">
        <f t="shared" si="3"/>
        <v>0</v>
      </c>
      <c r="Y63">
        <f>BAWANA!AW63+BAWANA!AX63</f>
        <v>32</v>
      </c>
      <c r="Z63">
        <f>BAWANA!BD63+BAWANA!BE63</f>
        <v>0</v>
      </c>
      <c r="AA63">
        <f>BAWANA!X63+BAWANA!Y63</f>
        <v>32</v>
      </c>
      <c r="AB63">
        <f>BAWANA!AE63+BAWANA!AF63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252.95999999999998</v>
      </c>
      <c r="E64">
        <f>BAWANA!AM64</f>
        <v>0</v>
      </c>
      <c r="F64">
        <f t="shared" si="4"/>
        <v>256</v>
      </c>
      <c r="G64">
        <f t="shared" si="5"/>
        <v>252.95999999999998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28</v>
      </c>
      <c r="M64">
        <f>TPDDL_EOD!AK64+TPDDL_EOD!AL64</f>
        <v>69.599999999999994</v>
      </c>
      <c r="N64">
        <f t="shared" si="0"/>
        <v>252.96</v>
      </c>
      <c r="O64" s="154">
        <f t="shared" si="1"/>
        <v>0</v>
      </c>
      <c r="P64">
        <v>99.61999999999999</v>
      </c>
      <c r="Q64">
        <v>49.919999999999995</v>
      </c>
      <c r="R64">
        <v>5.8199999999999994</v>
      </c>
      <c r="S64">
        <v>27.999999999999996</v>
      </c>
      <c r="T64">
        <v>69.59999999999998</v>
      </c>
      <c r="U64" s="156">
        <f t="shared" si="2"/>
        <v>252.95999999999998</v>
      </c>
      <c r="V64" s="154">
        <f t="shared" si="3"/>
        <v>0</v>
      </c>
      <c r="Y64">
        <f>BAWANA!AW64+BAWANA!AX64</f>
        <v>32</v>
      </c>
      <c r="Z64">
        <f>BAWANA!BD64+BAWANA!BE64</f>
        <v>0</v>
      </c>
      <c r="AA64">
        <f>BAWANA!X64+BAWANA!Y64</f>
        <v>32</v>
      </c>
      <c r="AB64">
        <f>BAWANA!AE64+BAWANA!AF64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252.95999999999998</v>
      </c>
      <c r="E65">
        <f>BAWANA!AM65</f>
        <v>0</v>
      </c>
      <c r="F65">
        <f t="shared" si="4"/>
        <v>256</v>
      </c>
      <c r="G65">
        <f t="shared" si="5"/>
        <v>252.95999999999998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28</v>
      </c>
      <c r="M65">
        <f>TPDDL_EOD!AK65+TPDDL_EOD!AL65</f>
        <v>69.599999999999994</v>
      </c>
      <c r="N65">
        <f t="shared" si="0"/>
        <v>252.96</v>
      </c>
      <c r="O65" s="154">
        <f t="shared" si="1"/>
        <v>0</v>
      </c>
      <c r="P65">
        <v>99.61999999999999</v>
      </c>
      <c r="Q65">
        <v>49.919999999999995</v>
      </c>
      <c r="R65">
        <v>5.8199999999999994</v>
      </c>
      <c r="S65">
        <v>27.999999999999996</v>
      </c>
      <c r="T65">
        <v>69.59999999999998</v>
      </c>
      <c r="U65" s="156">
        <f t="shared" si="2"/>
        <v>252.95999999999998</v>
      </c>
      <c r="V65" s="154">
        <f t="shared" si="3"/>
        <v>0</v>
      </c>
      <c r="Y65">
        <f>BAWANA!AW65+BAWANA!AX65</f>
        <v>32</v>
      </c>
      <c r="Z65">
        <f>BAWANA!BD65+BAWANA!BE65</f>
        <v>0</v>
      </c>
      <c r="AA65">
        <f>BAWANA!X65+BAWANA!Y65</f>
        <v>32</v>
      </c>
      <c r="AB65">
        <f>BAWANA!AE65+BAWANA!AF65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252.95999999999998</v>
      </c>
      <c r="E66">
        <f>BAWANA!AM66</f>
        <v>0</v>
      </c>
      <c r="F66">
        <f t="shared" si="4"/>
        <v>256</v>
      </c>
      <c r="G66">
        <f t="shared" si="5"/>
        <v>252.95999999999998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28</v>
      </c>
      <c r="M66">
        <f>TPDDL_EOD!AK66+TPDDL_EOD!AL66</f>
        <v>69.599999999999994</v>
      </c>
      <c r="N66">
        <f t="shared" si="0"/>
        <v>252.96</v>
      </c>
      <c r="O66" s="154">
        <f t="shared" si="1"/>
        <v>0</v>
      </c>
      <c r="P66">
        <v>99.61999999999999</v>
      </c>
      <c r="Q66">
        <v>49.919999999999995</v>
      </c>
      <c r="R66">
        <v>5.8199999999999994</v>
      </c>
      <c r="S66">
        <v>27.999999999999996</v>
      </c>
      <c r="T66">
        <v>69.59999999999998</v>
      </c>
      <c r="U66" s="156">
        <f t="shared" si="2"/>
        <v>252.95999999999998</v>
      </c>
      <c r="V66" s="154">
        <f t="shared" si="3"/>
        <v>0</v>
      </c>
      <c r="Y66">
        <f>BAWANA!AW66+BAWANA!AX66</f>
        <v>32</v>
      </c>
      <c r="Z66">
        <f>BAWANA!BD66+BAWANA!BE66</f>
        <v>0</v>
      </c>
      <c r="AA66">
        <f>BAWANA!X66+BAWANA!Y66</f>
        <v>32</v>
      </c>
      <c r="AB66">
        <f>BAWANA!AE66+BAWANA!AF66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247.95999999999998</v>
      </c>
      <c r="E67">
        <f>BAWANA!AM67</f>
        <v>0</v>
      </c>
      <c r="F67">
        <f t="shared" si="4"/>
        <v>256</v>
      </c>
      <c r="G67">
        <f t="shared" si="5"/>
        <v>247.95999999999998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23</v>
      </c>
      <c r="M67">
        <f>TPDDL_EOD!AK67+TPDDL_EOD!AL67</f>
        <v>69.599999999999994</v>
      </c>
      <c r="N67">
        <f t="shared" ref="N67:N98" si="7">SUM(I67:M67)</f>
        <v>247.96</v>
      </c>
      <c r="O67" s="154">
        <f t="shared" ref="O67:O98" si="8">G67-N67</f>
        <v>0</v>
      </c>
      <c r="P67">
        <v>99.61999999999999</v>
      </c>
      <c r="Q67">
        <v>49.919999999999995</v>
      </c>
      <c r="R67">
        <v>5.8199999999999994</v>
      </c>
      <c r="S67">
        <v>22.999999999999996</v>
      </c>
      <c r="T67">
        <v>69.59999999999998</v>
      </c>
      <c r="U67" s="156">
        <f t="shared" ref="U67:U98" si="9">SUM(P67:T67)</f>
        <v>247.95999999999998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</v>
      </c>
      <c r="AA67">
        <f>BAWANA!X67+BAWANA!Y67</f>
        <v>32</v>
      </c>
      <c r="AB67">
        <f>BAWANA!AE67+BAWANA!AF67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247.95999999999998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247.95999999999998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23</v>
      </c>
      <c r="M68">
        <f>TPDDL_EOD!AK68+TPDDL_EOD!AL68</f>
        <v>69.599999999999994</v>
      </c>
      <c r="N68">
        <f t="shared" si="7"/>
        <v>247.96</v>
      </c>
      <c r="O68" s="154">
        <f t="shared" si="8"/>
        <v>0</v>
      </c>
      <c r="P68">
        <v>99.61999999999999</v>
      </c>
      <c r="Q68">
        <v>49.919999999999995</v>
      </c>
      <c r="R68">
        <v>5.8199999999999994</v>
      </c>
      <c r="S68">
        <v>22.999999999999996</v>
      </c>
      <c r="T68">
        <v>69.59999999999998</v>
      </c>
      <c r="U68" s="156">
        <f t="shared" si="9"/>
        <v>247.95999999999998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247.95999999999998</v>
      </c>
      <c r="E69">
        <f>BAWANA!AM69</f>
        <v>0</v>
      </c>
      <c r="F69">
        <f t="shared" si="11"/>
        <v>256</v>
      </c>
      <c r="G69">
        <f t="shared" si="12"/>
        <v>247.95999999999998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23</v>
      </c>
      <c r="M69">
        <f>TPDDL_EOD!AK69+TPDDL_EOD!AL69</f>
        <v>69.599999999999994</v>
      </c>
      <c r="N69">
        <f t="shared" si="7"/>
        <v>247.96</v>
      </c>
      <c r="O69" s="154">
        <f t="shared" si="8"/>
        <v>0</v>
      </c>
      <c r="P69">
        <v>99.61999999999999</v>
      </c>
      <c r="Q69">
        <v>49.919999999999995</v>
      </c>
      <c r="R69">
        <v>5.8199999999999994</v>
      </c>
      <c r="S69">
        <v>22.999999999999996</v>
      </c>
      <c r="T69">
        <v>69.59999999999998</v>
      </c>
      <c r="U69" s="156">
        <f t="shared" si="9"/>
        <v>247.95999999999998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247.95999999999998</v>
      </c>
      <c r="E70">
        <f>BAWANA!AM70</f>
        <v>0</v>
      </c>
      <c r="F70">
        <f t="shared" si="11"/>
        <v>256</v>
      </c>
      <c r="G70">
        <f t="shared" si="12"/>
        <v>247.95999999999998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23</v>
      </c>
      <c r="M70">
        <f>TPDDL_EOD!AK70+TPDDL_EOD!AL70</f>
        <v>69.599999999999994</v>
      </c>
      <c r="N70">
        <f t="shared" si="7"/>
        <v>247.96</v>
      </c>
      <c r="O70" s="154">
        <f t="shared" si="8"/>
        <v>0</v>
      </c>
      <c r="P70">
        <v>99.61999999999999</v>
      </c>
      <c r="Q70">
        <v>49.919999999999995</v>
      </c>
      <c r="R70">
        <v>5.8199999999999994</v>
      </c>
      <c r="S70">
        <v>22.999999999999996</v>
      </c>
      <c r="T70">
        <v>69.59999999999998</v>
      </c>
      <c r="U70" s="156">
        <f t="shared" si="9"/>
        <v>247.95999999999998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228.36</v>
      </c>
      <c r="E71">
        <f>BAWANA!AM71</f>
        <v>0</v>
      </c>
      <c r="F71">
        <f t="shared" si="11"/>
        <v>256</v>
      </c>
      <c r="G71">
        <f t="shared" si="12"/>
        <v>228.36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23</v>
      </c>
      <c r="M71">
        <f>TPDDL_EOD!AK71+TPDDL_EOD!AL71</f>
        <v>50</v>
      </c>
      <c r="N71">
        <f t="shared" si="7"/>
        <v>228.36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23</v>
      </c>
      <c r="T71">
        <v>50</v>
      </c>
      <c r="U71" s="156">
        <f t="shared" si="9"/>
        <v>228.36</v>
      </c>
      <c r="V71" s="154">
        <f t="shared" si="10"/>
        <v>0</v>
      </c>
      <c r="Y71">
        <f>BAWANA!AW71+BAWANA!AX71</f>
        <v>32</v>
      </c>
      <c r="Z71">
        <f>BAWANA!BD71+BAWANA!BE71</f>
        <v>9.64</v>
      </c>
      <c r="AA71">
        <f>BAWANA!X71+BAWANA!Y71</f>
        <v>32</v>
      </c>
      <c r="AB71">
        <f>BAWANA!AE71+BAWANA!AF71</f>
        <v>9.64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228.36</v>
      </c>
      <c r="E72">
        <f>BAWANA!AM72</f>
        <v>0</v>
      </c>
      <c r="F72">
        <f t="shared" si="11"/>
        <v>256</v>
      </c>
      <c r="G72">
        <f t="shared" si="12"/>
        <v>228.36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23</v>
      </c>
      <c r="M72">
        <f>TPDDL_EOD!AK72+TPDDL_EOD!AL72</f>
        <v>50</v>
      </c>
      <c r="N72">
        <f t="shared" si="7"/>
        <v>228.36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23</v>
      </c>
      <c r="T72">
        <v>50</v>
      </c>
      <c r="U72" s="156">
        <f t="shared" si="9"/>
        <v>228.36</v>
      </c>
      <c r="V72" s="154">
        <f t="shared" si="10"/>
        <v>0</v>
      </c>
      <c r="Y72">
        <f>BAWANA!AW72+BAWANA!AX72</f>
        <v>32</v>
      </c>
      <c r="Z72">
        <f>BAWANA!BD72+BAWANA!BE72</f>
        <v>9.64</v>
      </c>
      <c r="AA72">
        <f>BAWANA!X72+BAWANA!Y72</f>
        <v>32</v>
      </c>
      <c r="AB72">
        <f>BAWANA!AE72+BAWANA!AF72</f>
        <v>9.64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228.36</v>
      </c>
      <c r="E73">
        <f>BAWANA!AM73</f>
        <v>0</v>
      </c>
      <c r="F73">
        <f t="shared" si="11"/>
        <v>256</v>
      </c>
      <c r="G73">
        <f t="shared" si="12"/>
        <v>228.36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23</v>
      </c>
      <c r="M73">
        <f>TPDDL_EOD!AK73+TPDDL_EOD!AL73</f>
        <v>50</v>
      </c>
      <c r="N73">
        <f t="shared" si="7"/>
        <v>228.36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23</v>
      </c>
      <c r="T73">
        <v>50</v>
      </c>
      <c r="U73" s="156">
        <f t="shared" si="9"/>
        <v>228.36</v>
      </c>
      <c r="V73" s="154">
        <f t="shared" si="10"/>
        <v>0</v>
      </c>
      <c r="Y73">
        <f>BAWANA!AW73+BAWANA!AX73</f>
        <v>32</v>
      </c>
      <c r="Z73">
        <f>BAWANA!BD73+BAWANA!BE73</f>
        <v>9.64</v>
      </c>
      <c r="AA73">
        <f>BAWANA!X73+BAWANA!Y73</f>
        <v>32</v>
      </c>
      <c r="AB73">
        <f>BAWANA!AE73+BAWANA!AF73</f>
        <v>9.64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228.36</v>
      </c>
      <c r="E74">
        <f>BAWANA!AM74</f>
        <v>0</v>
      </c>
      <c r="F74">
        <f t="shared" si="11"/>
        <v>256</v>
      </c>
      <c r="G74">
        <f t="shared" si="12"/>
        <v>228.36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23</v>
      </c>
      <c r="M74">
        <f>TPDDL_EOD!AK74+TPDDL_EOD!AL74</f>
        <v>50</v>
      </c>
      <c r="N74">
        <f t="shared" si="7"/>
        <v>228.36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23</v>
      </c>
      <c r="T74">
        <v>50</v>
      </c>
      <c r="U74" s="156">
        <f t="shared" si="9"/>
        <v>228.36</v>
      </c>
      <c r="V74" s="154">
        <f t="shared" si="10"/>
        <v>0</v>
      </c>
      <c r="Y74">
        <f>BAWANA!AW74+BAWANA!AX74</f>
        <v>32</v>
      </c>
      <c r="Z74">
        <f>BAWANA!BD74+BAWANA!BE74</f>
        <v>9.64</v>
      </c>
      <c r="AA74">
        <f>BAWANA!X74+BAWANA!Y74</f>
        <v>32</v>
      </c>
      <c r="AB74">
        <f>BAWANA!AE74+BAWANA!AF74</f>
        <v>9.64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247.95999999999998</v>
      </c>
      <c r="E75">
        <f>BAWANA!AM75</f>
        <v>0</v>
      </c>
      <c r="F75">
        <f t="shared" si="11"/>
        <v>256</v>
      </c>
      <c r="G75">
        <f t="shared" si="12"/>
        <v>247.95999999999998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23</v>
      </c>
      <c r="M75">
        <f>TPDDL_EOD!AK75+TPDDL_EOD!AL75</f>
        <v>69.599999999999994</v>
      </c>
      <c r="N75">
        <f t="shared" si="7"/>
        <v>247.96</v>
      </c>
      <c r="O75" s="154">
        <f t="shared" si="8"/>
        <v>0</v>
      </c>
      <c r="P75">
        <v>99.61999999999999</v>
      </c>
      <c r="Q75">
        <v>49.919999999999995</v>
      </c>
      <c r="R75">
        <v>5.8199999999999994</v>
      </c>
      <c r="S75">
        <v>22.999999999999996</v>
      </c>
      <c r="T75">
        <v>69.59999999999998</v>
      </c>
      <c r="U75" s="156">
        <f t="shared" si="9"/>
        <v>247.95999999999998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247.95999999999998</v>
      </c>
      <c r="E76">
        <f>BAWANA!AM76</f>
        <v>0</v>
      </c>
      <c r="F76">
        <f t="shared" si="11"/>
        <v>256</v>
      </c>
      <c r="G76">
        <f t="shared" si="12"/>
        <v>247.95999999999998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23</v>
      </c>
      <c r="M76">
        <f>TPDDL_EOD!AK76+TPDDL_EOD!AL76</f>
        <v>69.599999999999994</v>
      </c>
      <c r="N76">
        <f t="shared" si="7"/>
        <v>247.96</v>
      </c>
      <c r="O76" s="154">
        <f t="shared" si="8"/>
        <v>0</v>
      </c>
      <c r="P76">
        <v>99.61999999999999</v>
      </c>
      <c r="Q76">
        <v>49.919999999999995</v>
      </c>
      <c r="R76">
        <v>5.8199999999999994</v>
      </c>
      <c r="S76">
        <v>22.999999999999996</v>
      </c>
      <c r="T76">
        <v>69.59999999999998</v>
      </c>
      <c r="U76" s="156">
        <f t="shared" si="9"/>
        <v>247.95999999999998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247.95999999999998</v>
      </c>
      <c r="E77">
        <f>BAWANA!AM77</f>
        <v>0</v>
      </c>
      <c r="F77">
        <f t="shared" si="11"/>
        <v>256</v>
      </c>
      <c r="G77">
        <f t="shared" si="12"/>
        <v>247.95999999999998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23</v>
      </c>
      <c r="M77">
        <f>TPDDL_EOD!AK77+TPDDL_EOD!AL77</f>
        <v>69.599999999999994</v>
      </c>
      <c r="N77">
        <f t="shared" si="7"/>
        <v>247.96</v>
      </c>
      <c r="O77" s="154">
        <f t="shared" si="8"/>
        <v>0</v>
      </c>
      <c r="P77">
        <v>99.61999999999999</v>
      </c>
      <c r="Q77">
        <v>49.919999999999995</v>
      </c>
      <c r="R77">
        <v>5.8199999999999994</v>
      </c>
      <c r="S77">
        <v>22.999999999999996</v>
      </c>
      <c r="T77">
        <v>69.59999999999998</v>
      </c>
      <c r="U77" s="156">
        <f t="shared" si="9"/>
        <v>247.95999999999998</v>
      </c>
      <c r="V77" s="154">
        <f t="shared" si="10"/>
        <v>0</v>
      </c>
      <c r="Y77">
        <f>BAWANA!AW77+BAWANA!AX77</f>
        <v>32</v>
      </c>
      <c r="Z77">
        <f>BAWANA!BD77+BAWANA!BE77</f>
        <v>0</v>
      </c>
      <c r="AA77">
        <f>BAWANA!X77+BAWANA!Y77</f>
        <v>32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252.60000000000002</v>
      </c>
      <c r="E78">
        <f>BAWANA!AM78</f>
        <v>0</v>
      </c>
      <c r="F78">
        <f t="shared" si="11"/>
        <v>256</v>
      </c>
      <c r="G78">
        <f t="shared" si="12"/>
        <v>252.60000000000002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23</v>
      </c>
      <c r="M78">
        <f>TPDDL_EOD!AK78+TPDDL_EOD!AL78</f>
        <v>69.599999999999994</v>
      </c>
      <c r="N78">
        <f t="shared" si="7"/>
        <v>247.96</v>
      </c>
      <c r="O78" s="154">
        <f t="shared" si="8"/>
        <v>4.6400000000000148</v>
      </c>
      <c r="P78">
        <v>99.62</v>
      </c>
      <c r="Q78">
        <v>49.92</v>
      </c>
      <c r="R78">
        <v>5.8239999999999998</v>
      </c>
      <c r="S78">
        <v>27.63600000000001</v>
      </c>
      <c r="T78">
        <v>69.599999999999994</v>
      </c>
      <c r="U78" s="156">
        <f t="shared" si="9"/>
        <v>252.60000000000005</v>
      </c>
      <c r="V78" s="154">
        <f t="shared" si="10"/>
        <v>0</v>
      </c>
      <c r="Y78">
        <f>BAWANA!AW78+BAWANA!AX78</f>
        <v>32</v>
      </c>
      <c r="Z78">
        <f>BAWANA!BD78+BAWANA!BE78</f>
        <v>0</v>
      </c>
      <c r="AA78">
        <f>BAWANA!X78+BAWANA!Y78</f>
        <v>32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274.35000000000002</v>
      </c>
      <c r="E79">
        <f>BAWANA!AM79</f>
        <v>0</v>
      </c>
      <c r="F79">
        <f t="shared" si="11"/>
        <v>256</v>
      </c>
      <c r="G79">
        <f t="shared" si="12"/>
        <v>274.35000000000002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28</v>
      </c>
      <c r="M79">
        <f>TPDDL_EOD!AK79+TPDDL_EOD!AL79</f>
        <v>69.599999999999994</v>
      </c>
      <c r="N79">
        <f t="shared" si="7"/>
        <v>252.96</v>
      </c>
      <c r="O79" s="154">
        <f t="shared" si="8"/>
        <v>21.390000000000015</v>
      </c>
      <c r="P79">
        <v>99.620033503653033</v>
      </c>
      <c r="Q79">
        <v>49.92</v>
      </c>
      <c r="R79">
        <v>5.8239999999999998</v>
      </c>
      <c r="S79">
        <v>31.027199999999997</v>
      </c>
      <c r="T79">
        <v>69.599999999999994</v>
      </c>
      <c r="U79" s="156">
        <f t="shared" si="9"/>
        <v>255.99123350365304</v>
      </c>
      <c r="V79" s="154">
        <f t="shared" si="10"/>
        <v>18.358766496346988</v>
      </c>
      <c r="Y79">
        <f>BAWANA!AW79+BAWANA!AX79</f>
        <v>32</v>
      </c>
      <c r="Z79">
        <f>BAWANA!BD79+BAWANA!BE79</f>
        <v>0</v>
      </c>
      <c r="AA79">
        <f>BAWANA!X79+BAWANA!Y79</f>
        <v>32</v>
      </c>
      <c r="AB79">
        <f>BAWANA!AE79+BAWANA!AF79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252.95999999999998</v>
      </c>
      <c r="E80">
        <f>BAWANA!AM80</f>
        <v>0</v>
      </c>
      <c r="F80">
        <f t="shared" si="11"/>
        <v>256</v>
      </c>
      <c r="G80">
        <f t="shared" si="12"/>
        <v>252.95999999999998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28</v>
      </c>
      <c r="M80">
        <f>TPDDL_EOD!AK80+TPDDL_EOD!AL80</f>
        <v>69.599999999999994</v>
      </c>
      <c r="N80">
        <f t="shared" si="7"/>
        <v>252.96</v>
      </c>
      <c r="O80" s="154">
        <f t="shared" si="8"/>
        <v>0</v>
      </c>
      <c r="P80">
        <v>99.61999999999999</v>
      </c>
      <c r="Q80">
        <v>49.919999999999995</v>
      </c>
      <c r="R80">
        <v>5.8199999999999994</v>
      </c>
      <c r="S80">
        <v>27.999999999999996</v>
      </c>
      <c r="T80">
        <v>69.59999999999998</v>
      </c>
      <c r="U80" s="156">
        <f t="shared" si="9"/>
        <v>252.95999999999998</v>
      </c>
      <c r="V80" s="154">
        <f t="shared" si="10"/>
        <v>0</v>
      </c>
      <c r="Y80">
        <f>BAWANA!AW80+BAWANA!AX80</f>
        <v>32</v>
      </c>
      <c r="Z80">
        <f>BAWANA!BD80+BAWANA!BE80</f>
        <v>0</v>
      </c>
      <c r="AA80">
        <f>BAWANA!X80+BAWANA!Y80</f>
        <v>32</v>
      </c>
      <c r="AB80">
        <f>BAWANA!AE80+BAWANA!AF80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252.95999999999998</v>
      </c>
      <c r="E81">
        <f>BAWANA!AM81</f>
        <v>0</v>
      </c>
      <c r="F81">
        <f t="shared" si="11"/>
        <v>256</v>
      </c>
      <c r="G81">
        <f t="shared" si="12"/>
        <v>252.95999999999998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28</v>
      </c>
      <c r="M81">
        <f>TPDDL_EOD!AK81+TPDDL_EOD!AL81</f>
        <v>69.599999999999994</v>
      </c>
      <c r="N81">
        <f t="shared" si="7"/>
        <v>252.96</v>
      </c>
      <c r="O81" s="154">
        <f t="shared" si="8"/>
        <v>0</v>
      </c>
      <c r="P81">
        <v>99.61999999999999</v>
      </c>
      <c r="Q81">
        <v>49.919999999999995</v>
      </c>
      <c r="R81">
        <v>5.8199999999999994</v>
      </c>
      <c r="S81">
        <v>27.999999999999996</v>
      </c>
      <c r="T81">
        <v>69.59999999999998</v>
      </c>
      <c r="U81" s="156">
        <f t="shared" si="9"/>
        <v>252.95999999999998</v>
      </c>
      <c r="V81" s="154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252.95999999999998</v>
      </c>
      <c r="E82">
        <f>BAWANA!AM82</f>
        <v>0</v>
      </c>
      <c r="F82">
        <f t="shared" si="11"/>
        <v>256</v>
      </c>
      <c r="G82">
        <f t="shared" si="12"/>
        <v>252.95999999999998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28</v>
      </c>
      <c r="M82">
        <f>TPDDL_EOD!AK82+TPDDL_EOD!AL82</f>
        <v>69.599999999999994</v>
      </c>
      <c r="N82">
        <f t="shared" si="7"/>
        <v>252.96</v>
      </c>
      <c r="O82" s="154">
        <f t="shared" si="8"/>
        <v>0</v>
      </c>
      <c r="P82">
        <v>99.61999999999999</v>
      </c>
      <c r="Q82">
        <v>49.919999999999995</v>
      </c>
      <c r="R82">
        <v>5.8199999999999994</v>
      </c>
      <c r="S82">
        <v>27.999999999999996</v>
      </c>
      <c r="T82">
        <v>69.59999999999998</v>
      </c>
      <c r="U82" s="156">
        <f t="shared" si="9"/>
        <v>252.95999999999998</v>
      </c>
      <c r="V82" s="154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272.52</v>
      </c>
      <c r="E83">
        <f>BAWANA!AM83</f>
        <v>0</v>
      </c>
      <c r="F83">
        <f t="shared" si="11"/>
        <v>256</v>
      </c>
      <c r="G83">
        <f t="shared" si="12"/>
        <v>272.52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28</v>
      </c>
      <c r="M83">
        <f>TPDDL_EOD!AK83+TPDDL_EOD!AL83</f>
        <v>69.599999999999994</v>
      </c>
      <c r="N83">
        <f t="shared" si="7"/>
        <v>252.96</v>
      </c>
      <c r="O83" s="154">
        <f t="shared" si="8"/>
        <v>19.559999999999974</v>
      </c>
      <c r="P83">
        <v>99.62003016401836</v>
      </c>
      <c r="Q83">
        <v>49.92</v>
      </c>
      <c r="R83">
        <v>5.8239999999999998</v>
      </c>
      <c r="S83">
        <v>31.027199999999997</v>
      </c>
      <c r="T83">
        <v>69.599999999999994</v>
      </c>
      <c r="U83" s="156">
        <f t="shared" si="9"/>
        <v>255.99123016401836</v>
      </c>
      <c r="V83" s="154">
        <f t="shared" si="10"/>
        <v>16.52876983598162</v>
      </c>
      <c r="Y83">
        <f>BAWANA!AW83+BAWANA!AX83</f>
        <v>32</v>
      </c>
      <c r="Z83">
        <f>BAWANA!BD83+BAWANA!BE83</f>
        <v>0</v>
      </c>
      <c r="AA83">
        <f>BAWANA!X83+BAWANA!Y83</f>
        <v>32</v>
      </c>
      <c r="AB83">
        <f>BAWANA!AE83+BAWANA!AF83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238</v>
      </c>
      <c r="E84">
        <f>BAWANA!AM84</f>
        <v>0</v>
      </c>
      <c r="F84">
        <f t="shared" si="11"/>
        <v>256</v>
      </c>
      <c r="G84">
        <f t="shared" si="12"/>
        <v>238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28</v>
      </c>
      <c r="M84">
        <f>TPDDL_EOD!AK84+TPDDL_EOD!AL84</f>
        <v>69.599999999999994</v>
      </c>
      <c r="N84">
        <f t="shared" si="7"/>
        <v>252.96</v>
      </c>
      <c r="O84" s="154">
        <f t="shared" si="8"/>
        <v>-14.960000000000008</v>
      </c>
      <c r="P84">
        <v>93.728494623655919</v>
      </c>
      <c r="Q84">
        <v>46.967741935483872</v>
      </c>
      <c r="R84">
        <v>5.475806451612903</v>
      </c>
      <c r="S84">
        <v>26.344086021505376</v>
      </c>
      <c r="T84">
        <v>65.483870967741922</v>
      </c>
      <c r="U84" s="156">
        <f t="shared" si="9"/>
        <v>237.99999999999997</v>
      </c>
      <c r="V84" s="154">
        <f t="shared" si="10"/>
        <v>0</v>
      </c>
      <c r="Y84">
        <f>BAWANA!AW84+BAWANA!AX84</f>
        <v>32</v>
      </c>
      <c r="Z84">
        <f>BAWANA!BD84+BAWANA!BE84</f>
        <v>0</v>
      </c>
      <c r="AA84">
        <f>BAWANA!X84+BAWANA!Y84</f>
        <v>32</v>
      </c>
      <c r="AB84">
        <f>BAWANA!AE84+BAWANA!AF84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252.95999999999998</v>
      </c>
      <c r="E85">
        <f>BAWANA!AM85</f>
        <v>0</v>
      </c>
      <c r="F85">
        <f t="shared" si="11"/>
        <v>256</v>
      </c>
      <c r="G85">
        <f t="shared" si="12"/>
        <v>252.95999999999998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28</v>
      </c>
      <c r="M85">
        <f>TPDDL_EOD!AK85+TPDDL_EOD!AL85</f>
        <v>69.599999999999994</v>
      </c>
      <c r="N85">
        <f t="shared" si="7"/>
        <v>252.96</v>
      </c>
      <c r="O85" s="154">
        <f t="shared" si="8"/>
        <v>0</v>
      </c>
      <c r="P85">
        <v>99.61999999999999</v>
      </c>
      <c r="Q85">
        <v>49.919999999999995</v>
      </c>
      <c r="R85">
        <v>5.8199999999999994</v>
      </c>
      <c r="S85">
        <v>27.999999999999996</v>
      </c>
      <c r="T85">
        <v>69.59999999999998</v>
      </c>
      <c r="U85" s="156">
        <f t="shared" si="9"/>
        <v>252.95999999999998</v>
      </c>
      <c r="V85" s="154">
        <f t="shared" si="10"/>
        <v>0</v>
      </c>
      <c r="Y85">
        <f>BAWANA!AW85+BAWANA!AX85</f>
        <v>32</v>
      </c>
      <c r="Z85">
        <f>BAWANA!BD85+BAWANA!BE85</f>
        <v>0</v>
      </c>
      <c r="AA85">
        <f>BAWANA!X85+BAWANA!Y85</f>
        <v>32</v>
      </c>
      <c r="AB85">
        <f>BAWANA!AE85+BAWANA!AF85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257.60000000000002</v>
      </c>
      <c r="E86">
        <f>BAWANA!AM86</f>
        <v>0</v>
      </c>
      <c r="F86">
        <f t="shared" si="11"/>
        <v>256</v>
      </c>
      <c r="G86">
        <f t="shared" si="12"/>
        <v>257.60000000000002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28</v>
      </c>
      <c r="M86">
        <f>TPDDL_EOD!AK86+TPDDL_EOD!AL86</f>
        <v>69.599999999999994</v>
      </c>
      <c r="N86">
        <f t="shared" si="7"/>
        <v>252.96</v>
      </c>
      <c r="O86" s="154">
        <f t="shared" si="8"/>
        <v>4.6400000000000148</v>
      </c>
      <c r="P86">
        <v>99.620019389725556</v>
      </c>
      <c r="Q86">
        <v>49.92</v>
      </c>
      <c r="R86">
        <v>5.8239999999999998</v>
      </c>
      <c r="S86">
        <v>31.027199999999997</v>
      </c>
      <c r="T86">
        <v>69.599999999999994</v>
      </c>
      <c r="U86" s="156">
        <f t="shared" si="9"/>
        <v>255.99121938972556</v>
      </c>
      <c r="V86" s="154">
        <f t="shared" si="10"/>
        <v>1.6087806102744651</v>
      </c>
      <c r="Y86">
        <f>BAWANA!AW86+BAWANA!AX86</f>
        <v>32</v>
      </c>
      <c r="Z86">
        <f>BAWANA!BD86+BAWANA!BE86</f>
        <v>0</v>
      </c>
      <c r="AA86">
        <f>BAWANA!X86+BAWANA!Y86</f>
        <v>32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233.36</v>
      </c>
      <c r="E87">
        <f>BAWANA!AM87</f>
        <v>0</v>
      </c>
      <c r="F87">
        <f t="shared" si="11"/>
        <v>256</v>
      </c>
      <c r="G87">
        <f t="shared" si="12"/>
        <v>233.36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28</v>
      </c>
      <c r="M87">
        <f>TPDDL_EOD!AK87+TPDDL_EOD!AL87</f>
        <v>50</v>
      </c>
      <c r="N87">
        <f t="shared" si="7"/>
        <v>233.36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28</v>
      </c>
      <c r="T87">
        <v>50</v>
      </c>
      <c r="U87" s="156">
        <f t="shared" si="9"/>
        <v>233.36</v>
      </c>
      <c r="V87" s="154">
        <f t="shared" si="10"/>
        <v>0</v>
      </c>
      <c r="Y87">
        <f>BAWANA!AW87+BAWANA!AX87</f>
        <v>32</v>
      </c>
      <c r="Z87">
        <f>BAWANA!BD87+BAWANA!BE87</f>
        <v>4.6399999999999997</v>
      </c>
      <c r="AA87">
        <f>BAWANA!X87+BAWANA!Y87</f>
        <v>32</v>
      </c>
      <c r="AB87">
        <f>BAWANA!AE87+BAWANA!AF87</f>
        <v>4.6399999999999997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233.36</v>
      </c>
      <c r="E88">
        <f>BAWANA!AM88</f>
        <v>0</v>
      </c>
      <c r="F88">
        <f t="shared" si="11"/>
        <v>256</v>
      </c>
      <c r="G88">
        <f t="shared" si="12"/>
        <v>233.36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28</v>
      </c>
      <c r="M88">
        <f>TPDDL_EOD!AK88+TPDDL_EOD!AL88</f>
        <v>50</v>
      </c>
      <c r="N88">
        <f t="shared" si="7"/>
        <v>233.36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28</v>
      </c>
      <c r="T88">
        <v>50</v>
      </c>
      <c r="U88" s="156">
        <f t="shared" si="9"/>
        <v>233.36</v>
      </c>
      <c r="V88" s="154">
        <f t="shared" si="10"/>
        <v>0</v>
      </c>
      <c r="Y88">
        <f>BAWANA!AW88+BAWANA!AX88</f>
        <v>32</v>
      </c>
      <c r="Z88">
        <f>BAWANA!BD88+BAWANA!BE88</f>
        <v>4.6399999999999997</v>
      </c>
      <c r="AA88">
        <f>BAWANA!X88+BAWANA!Y88</f>
        <v>32</v>
      </c>
      <c r="AB88">
        <f>BAWANA!AE88+BAWANA!AF88</f>
        <v>4.6399999999999997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233.36</v>
      </c>
      <c r="E89">
        <f>BAWANA!AM89</f>
        <v>0</v>
      </c>
      <c r="F89">
        <f t="shared" si="11"/>
        <v>256</v>
      </c>
      <c r="G89">
        <f t="shared" si="12"/>
        <v>233.36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28</v>
      </c>
      <c r="M89">
        <f>TPDDL_EOD!AK89+TPDDL_EOD!AL89</f>
        <v>50</v>
      </c>
      <c r="N89">
        <f t="shared" si="7"/>
        <v>233.36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28</v>
      </c>
      <c r="T89">
        <v>50</v>
      </c>
      <c r="U89" s="156">
        <f t="shared" si="9"/>
        <v>233.36</v>
      </c>
      <c r="V89" s="154">
        <f t="shared" si="10"/>
        <v>0</v>
      </c>
      <c r="Y89">
        <f>BAWANA!AW89+BAWANA!AX89</f>
        <v>32</v>
      </c>
      <c r="Z89">
        <f>BAWANA!BD89+BAWANA!BE89</f>
        <v>4.6399999999999997</v>
      </c>
      <c r="AA89">
        <f>BAWANA!X89+BAWANA!Y89</f>
        <v>32</v>
      </c>
      <c r="AB89">
        <f>BAWANA!AE89+BAWANA!AF89</f>
        <v>4.6399999999999997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218.44</v>
      </c>
      <c r="E90">
        <f>BAWANA!AM90</f>
        <v>0</v>
      </c>
      <c r="F90">
        <f t="shared" si="11"/>
        <v>256</v>
      </c>
      <c r="G90">
        <f t="shared" si="12"/>
        <v>218.44</v>
      </c>
      <c r="H90" s="154"/>
      <c r="I90">
        <f>BRPL_EOD!AK90+BRPL_EOD!AL90</f>
        <v>99.62</v>
      </c>
      <c r="J90">
        <f>BYPL_EOD!AK90+BYPL_EOD!AL90</f>
        <v>35</v>
      </c>
      <c r="K90">
        <f>MES_EOD!AK90+MES_EOD!AL90</f>
        <v>5.82</v>
      </c>
      <c r="L90">
        <f>NDMC_EOD!AK90+NDMC_EOD!AL90</f>
        <v>28</v>
      </c>
      <c r="M90">
        <f>TPDDL_EOD!AK90+TPDDL_EOD!AL90</f>
        <v>50</v>
      </c>
      <c r="N90">
        <f t="shared" si="7"/>
        <v>218.44</v>
      </c>
      <c r="O90" s="154">
        <f t="shared" si="8"/>
        <v>0</v>
      </c>
      <c r="P90">
        <v>99.62</v>
      </c>
      <c r="Q90">
        <v>35</v>
      </c>
      <c r="R90">
        <v>5.82</v>
      </c>
      <c r="S90">
        <v>28</v>
      </c>
      <c r="T90">
        <v>50</v>
      </c>
      <c r="U90" s="156">
        <f t="shared" si="9"/>
        <v>218.44</v>
      </c>
      <c r="V90" s="154">
        <f t="shared" si="10"/>
        <v>0</v>
      </c>
      <c r="Y90">
        <f>BAWANA!AW90+BAWANA!AX90</f>
        <v>32</v>
      </c>
      <c r="Z90">
        <f>BAWANA!BD90+BAWANA!BE90</f>
        <v>19.559999999999999</v>
      </c>
      <c r="AA90">
        <f>BAWANA!X90+BAWANA!Y90</f>
        <v>32</v>
      </c>
      <c r="AB90">
        <f>BAWANA!AE90+BAWANA!AF90</f>
        <v>19.559999999999999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233.36</v>
      </c>
      <c r="E91">
        <f>BAWANA!AM91</f>
        <v>0</v>
      </c>
      <c r="F91">
        <f t="shared" si="11"/>
        <v>256</v>
      </c>
      <c r="G91">
        <f t="shared" si="12"/>
        <v>233.36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28</v>
      </c>
      <c r="M91">
        <f>TPDDL_EOD!AK91+TPDDL_EOD!AL91</f>
        <v>50</v>
      </c>
      <c r="N91">
        <f t="shared" si="7"/>
        <v>233.36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28</v>
      </c>
      <c r="T91">
        <v>50</v>
      </c>
      <c r="U91" s="156">
        <f t="shared" si="9"/>
        <v>233.36</v>
      </c>
      <c r="V91" s="154">
        <f t="shared" si="10"/>
        <v>0</v>
      </c>
      <c r="Y91">
        <f>BAWANA!AW91+BAWANA!AX91</f>
        <v>32</v>
      </c>
      <c r="Z91">
        <f>BAWANA!BD91+BAWANA!BE91</f>
        <v>4.6399999999999997</v>
      </c>
      <c r="AA91">
        <f>BAWANA!X91+BAWANA!Y91</f>
        <v>32</v>
      </c>
      <c r="AB91">
        <f>BAWANA!AE91+BAWANA!AF91</f>
        <v>4.6399999999999997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218.44</v>
      </c>
      <c r="E92">
        <f>BAWANA!AM92</f>
        <v>0</v>
      </c>
      <c r="F92">
        <f t="shared" si="11"/>
        <v>256</v>
      </c>
      <c r="G92">
        <f t="shared" si="12"/>
        <v>218.44</v>
      </c>
      <c r="H92" s="154"/>
      <c r="I92">
        <f>BRPL_EOD!AK92+BRPL_EOD!AL92</f>
        <v>99.62</v>
      </c>
      <c r="J92">
        <f>BYPL_EOD!AK92+BYPL_EOD!AL92</f>
        <v>35</v>
      </c>
      <c r="K92">
        <f>MES_EOD!AK92+MES_EOD!AL92</f>
        <v>5.82</v>
      </c>
      <c r="L92">
        <f>NDMC_EOD!AK92+NDMC_EOD!AL92</f>
        <v>28</v>
      </c>
      <c r="M92">
        <f>TPDDL_EOD!AK92+TPDDL_EOD!AL92</f>
        <v>50</v>
      </c>
      <c r="N92">
        <f t="shared" si="7"/>
        <v>218.44</v>
      </c>
      <c r="O92" s="154">
        <f t="shared" si="8"/>
        <v>0</v>
      </c>
      <c r="P92">
        <v>99.62</v>
      </c>
      <c r="Q92">
        <v>35</v>
      </c>
      <c r="R92">
        <v>5.82</v>
      </c>
      <c r="S92">
        <v>28</v>
      </c>
      <c r="T92">
        <v>50</v>
      </c>
      <c r="U92" s="156">
        <f t="shared" si="9"/>
        <v>218.44</v>
      </c>
      <c r="V92" s="154">
        <f t="shared" si="10"/>
        <v>0</v>
      </c>
      <c r="Y92">
        <f>BAWANA!AW92+BAWANA!AX92</f>
        <v>32</v>
      </c>
      <c r="Z92">
        <f>BAWANA!BD92+BAWANA!BE92</f>
        <v>19.559999999999999</v>
      </c>
      <c r="AA92">
        <f>BAWANA!X92+BAWANA!Y92</f>
        <v>32</v>
      </c>
      <c r="AB92">
        <f>BAWANA!AE92+BAWANA!AF92</f>
        <v>19.559999999999999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222.38</v>
      </c>
      <c r="E93">
        <f>BAWANA!AM93</f>
        <v>0</v>
      </c>
      <c r="F93">
        <f t="shared" si="11"/>
        <v>256</v>
      </c>
      <c r="G93">
        <f t="shared" si="12"/>
        <v>222.38</v>
      </c>
      <c r="H93" s="154"/>
      <c r="I93">
        <f>BRPL_EOD!AK93+BRPL_EOD!AL93</f>
        <v>99.62</v>
      </c>
      <c r="J93">
        <f>BYPL_EOD!AK93+BYPL_EOD!AL93</f>
        <v>37.15</v>
      </c>
      <c r="K93">
        <f>MES_EOD!AK93+MES_EOD!AL93</f>
        <v>5.82</v>
      </c>
      <c r="L93">
        <f>NDMC_EOD!AK93+NDMC_EOD!AL93</f>
        <v>28</v>
      </c>
      <c r="M93">
        <f>TPDDL_EOD!AK93+TPDDL_EOD!AL93</f>
        <v>51.79</v>
      </c>
      <c r="N93">
        <f t="shared" si="7"/>
        <v>222.38</v>
      </c>
      <c r="O93" s="154">
        <f t="shared" si="8"/>
        <v>0</v>
      </c>
      <c r="P93">
        <v>99.62</v>
      </c>
      <c r="Q93">
        <v>37.15</v>
      </c>
      <c r="R93">
        <v>5.82</v>
      </c>
      <c r="S93">
        <v>28</v>
      </c>
      <c r="T93">
        <v>51.79</v>
      </c>
      <c r="U93" s="156">
        <f t="shared" si="9"/>
        <v>222.38</v>
      </c>
      <c r="V93" s="154">
        <f t="shared" si="10"/>
        <v>0</v>
      </c>
      <c r="Y93">
        <f>BAWANA!AW93+BAWANA!AX93</f>
        <v>23.81</v>
      </c>
      <c r="Z93">
        <f>BAWANA!BD93+BAWANA!BE93</f>
        <v>23.81</v>
      </c>
      <c r="AA93">
        <f>BAWANA!X93+BAWANA!Y93</f>
        <v>23.81</v>
      </c>
      <c r="AB93">
        <f>BAWANA!AE93+BAWANA!AF93</f>
        <v>23.81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216.62</v>
      </c>
      <c r="E94">
        <f>BAWANA!AM94</f>
        <v>0</v>
      </c>
      <c r="F94">
        <f t="shared" si="11"/>
        <v>256</v>
      </c>
      <c r="G94">
        <f t="shared" si="12"/>
        <v>216.62</v>
      </c>
      <c r="H94" s="154"/>
      <c r="I94">
        <f>BRPL_EOD!AK94+BRPL_EOD!AL94</f>
        <v>83.09</v>
      </c>
      <c r="J94">
        <f>BYPL_EOD!AK94+BYPL_EOD!AL94</f>
        <v>41.64</v>
      </c>
      <c r="K94">
        <f>MES_EOD!AK94+MES_EOD!AL94</f>
        <v>5.82</v>
      </c>
      <c r="L94">
        <f>NDMC_EOD!AK94+NDMC_EOD!AL94</f>
        <v>28</v>
      </c>
      <c r="M94">
        <f>TPDDL_EOD!AK94+TPDDL_EOD!AL94</f>
        <v>58.06</v>
      </c>
      <c r="N94">
        <f t="shared" si="7"/>
        <v>216.61</v>
      </c>
      <c r="O94" s="154">
        <f t="shared" si="8"/>
        <v>9.9999999999909051E-3</v>
      </c>
      <c r="P94">
        <v>83.093835926319187</v>
      </c>
      <c r="Q94">
        <v>41.641922348922023</v>
      </c>
      <c r="R94">
        <v>5.8202686856562487</v>
      </c>
      <c r="S94">
        <v>28.001292645768892</v>
      </c>
      <c r="T94">
        <v>58.062680393333643</v>
      </c>
      <c r="U94" s="156">
        <f t="shared" si="9"/>
        <v>216.62</v>
      </c>
      <c r="V94" s="154">
        <f t="shared" si="10"/>
        <v>0</v>
      </c>
      <c r="Y94">
        <f>BAWANA!AW94+BAWANA!AX94</f>
        <v>26.69</v>
      </c>
      <c r="Z94">
        <f>BAWANA!BD94+BAWANA!BE94</f>
        <v>26.69</v>
      </c>
      <c r="AA94">
        <f>BAWANA!X94+BAWANA!Y94</f>
        <v>26.69</v>
      </c>
      <c r="AB94">
        <f>BAWANA!AE94+BAWANA!AF94</f>
        <v>26.69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218.88</v>
      </c>
      <c r="E95">
        <f>BAWANA!AM95</f>
        <v>0</v>
      </c>
      <c r="F95">
        <f t="shared" si="11"/>
        <v>256</v>
      </c>
      <c r="G95">
        <f t="shared" si="12"/>
        <v>218.88</v>
      </c>
      <c r="H95" s="154"/>
      <c r="I95">
        <f>BRPL_EOD!AK95+BRPL_EOD!AL95</f>
        <v>79.56</v>
      </c>
      <c r="J95">
        <f>BYPL_EOD!AK95+BYPL_EOD!AL95</f>
        <v>49.92</v>
      </c>
      <c r="K95">
        <f>MES_EOD!AK95+MES_EOD!AL95</f>
        <v>5.82</v>
      </c>
      <c r="L95">
        <f>NDMC_EOD!AK95+NDMC_EOD!AL95</f>
        <v>28</v>
      </c>
      <c r="M95">
        <f>TPDDL_EOD!AK95+TPDDL_EOD!AL95</f>
        <v>55.59</v>
      </c>
      <c r="N95">
        <f t="shared" si="7"/>
        <v>218.89000000000001</v>
      </c>
      <c r="O95" s="154">
        <f t="shared" si="8"/>
        <v>-1.0000000000019327E-2</v>
      </c>
      <c r="P95">
        <v>79.556365297638081</v>
      </c>
      <c r="Q95">
        <v>49.91771940243958</v>
      </c>
      <c r="R95">
        <v>5.8197341130248068</v>
      </c>
      <c r="S95">
        <v>27.998720818676045</v>
      </c>
      <c r="T95">
        <v>55.587460368221478</v>
      </c>
      <c r="U95" s="156">
        <f t="shared" si="9"/>
        <v>218.88</v>
      </c>
      <c r="V95" s="154">
        <f t="shared" si="10"/>
        <v>0</v>
      </c>
      <c r="Y95">
        <f>BAWANA!AW95+BAWANA!AX95</f>
        <v>25.56</v>
      </c>
      <c r="Z95">
        <f>BAWANA!BD95+BAWANA!BE95</f>
        <v>25.56</v>
      </c>
      <c r="AA95">
        <f>BAWANA!X95+BAWANA!Y95</f>
        <v>25.56</v>
      </c>
      <c r="AB95">
        <f>BAWANA!AE95+BAWANA!AF95</f>
        <v>25.56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216.62</v>
      </c>
      <c r="E96">
        <f>BAWANA!AM96</f>
        <v>0</v>
      </c>
      <c r="F96">
        <f t="shared" si="11"/>
        <v>256</v>
      </c>
      <c r="G96">
        <f t="shared" si="12"/>
        <v>216.62</v>
      </c>
      <c r="H96" s="154"/>
      <c r="I96">
        <f>BRPL_EOD!AK96+BRPL_EOD!AL96</f>
        <v>83.09</v>
      </c>
      <c r="J96">
        <f>BYPL_EOD!AK96+BYPL_EOD!AL96</f>
        <v>41.64</v>
      </c>
      <c r="K96">
        <f>MES_EOD!AK96+MES_EOD!AL96</f>
        <v>5.82</v>
      </c>
      <c r="L96">
        <f>NDMC_EOD!AK96+NDMC_EOD!AL96</f>
        <v>28</v>
      </c>
      <c r="M96">
        <f>TPDDL_EOD!AK96+TPDDL_EOD!AL96</f>
        <v>58.06</v>
      </c>
      <c r="N96">
        <f t="shared" si="7"/>
        <v>216.61</v>
      </c>
      <c r="O96" s="154">
        <f t="shared" si="8"/>
        <v>9.9999999999909051E-3</v>
      </c>
      <c r="P96">
        <v>83.093835926319187</v>
      </c>
      <c r="Q96">
        <v>41.641922348922023</v>
      </c>
      <c r="R96">
        <v>5.8202686856562487</v>
      </c>
      <c r="S96">
        <v>28.001292645768892</v>
      </c>
      <c r="T96">
        <v>58.062680393333643</v>
      </c>
      <c r="U96" s="156">
        <f t="shared" si="9"/>
        <v>216.62</v>
      </c>
      <c r="V96" s="154">
        <f t="shared" si="10"/>
        <v>0</v>
      </c>
      <c r="Y96">
        <f>BAWANA!AW96+BAWANA!AX96</f>
        <v>26.69</v>
      </c>
      <c r="Z96">
        <f>BAWANA!BD96+BAWANA!BE96</f>
        <v>26.69</v>
      </c>
      <c r="AA96">
        <f>BAWANA!X96+BAWANA!Y96</f>
        <v>26.69</v>
      </c>
      <c r="AB96">
        <f>BAWANA!AE96+BAWANA!AF96</f>
        <v>26.69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216.62</v>
      </c>
      <c r="E97">
        <f>BAWANA!AM97</f>
        <v>0</v>
      </c>
      <c r="F97">
        <f t="shared" si="11"/>
        <v>256</v>
      </c>
      <c r="G97">
        <f t="shared" si="12"/>
        <v>216.62</v>
      </c>
      <c r="H97" s="154"/>
      <c r="I97">
        <f>BRPL_EOD!AK97+BRPL_EOD!AL97</f>
        <v>83.09</v>
      </c>
      <c r="J97">
        <f>BYPL_EOD!AK97+BYPL_EOD!AL97</f>
        <v>41.64</v>
      </c>
      <c r="K97">
        <f>MES_EOD!AK97+MES_EOD!AL97</f>
        <v>5.82</v>
      </c>
      <c r="L97">
        <f>NDMC_EOD!AK97+NDMC_EOD!AL97</f>
        <v>28</v>
      </c>
      <c r="M97">
        <f>TPDDL_EOD!AK97+TPDDL_EOD!AL97</f>
        <v>58.06</v>
      </c>
      <c r="N97">
        <f t="shared" si="7"/>
        <v>216.61</v>
      </c>
      <c r="O97" s="154">
        <f t="shared" si="8"/>
        <v>9.9999999999909051E-3</v>
      </c>
      <c r="P97">
        <v>83.093835926319187</v>
      </c>
      <c r="Q97">
        <v>41.641922348922023</v>
      </c>
      <c r="R97">
        <v>5.8202686856562487</v>
      </c>
      <c r="S97">
        <v>28.001292645768892</v>
      </c>
      <c r="T97">
        <v>58.062680393333643</v>
      </c>
      <c r="U97" s="156">
        <f t="shared" si="9"/>
        <v>216.62</v>
      </c>
      <c r="V97" s="154">
        <f t="shared" si="10"/>
        <v>0</v>
      </c>
      <c r="Y97">
        <f>BAWANA!AW97+BAWANA!AX97</f>
        <v>26.69</v>
      </c>
      <c r="Z97">
        <f>BAWANA!BD97+BAWANA!BE97</f>
        <v>26.69</v>
      </c>
      <c r="AA97">
        <f>BAWANA!X97+BAWANA!Y97</f>
        <v>26.69</v>
      </c>
      <c r="AB97">
        <f>BAWANA!AE97+BAWANA!AF97</f>
        <v>26.69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216.62</v>
      </c>
      <c r="E98">
        <f>BAWANA!AM98</f>
        <v>0</v>
      </c>
      <c r="F98">
        <f t="shared" si="11"/>
        <v>256</v>
      </c>
      <c r="G98">
        <f t="shared" si="12"/>
        <v>216.62</v>
      </c>
      <c r="H98" s="154"/>
      <c r="I98">
        <f>BRPL_EOD!AK98+BRPL_EOD!AL98</f>
        <v>83.09</v>
      </c>
      <c r="J98">
        <f>BYPL_EOD!AK98+BYPL_EOD!AL98</f>
        <v>41.64</v>
      </c>
      <c r="K98">
        <f>MES_EOD!AK98+MES_EOD!AL98</f>
        <v>5.82</v>
      </c>
      <c r="L98">
        <f>NDMC_EOD!AK98+NDMC_EOD!AL98</f>
        <v>28</v>
      </c>
      <c r="M98">
        <f>TPDDL_EOD!AK98+TPDDL_EOD!AL98</f>
        <v>58.06</v>
      </c>
      <c r="N98">
        <f t="shared" si="7"/>
        <v>216.61</v>
      </c>
      <c r="O98" s="154">
        <f t="shared" si="8"/>
        <v>9.9999999999909051E-3</v>
      </c>
      <c r="P98">
        <v>83.093835926319187</v>
      </c>
      <c r="Q98">
        <v>41.641922348922023</v>
      </c>
      <c r="R98">
        <v>5.8202686856562487</v>
      </c>
      <c r="S98">
        <v>28.001292645768892</v>
      </c>
      <c r="T98">
        <v>58.062680393333643</v>
      </c>
      <c r="U98" s="156">
        <f t="shared" si="9"/>
        <v>216.62</v>
      </c>
      <c r="V98" s="154">
        <f t="shared" si="10"/>
        <v>0</v>
      </c>
      <c r="Y98">
        <f>BAWANA!AW98+BAWANA!AX98</f>
        <v>26.69</v>
      </c>
      <c r="Z98">
        <f>BAWANA!BD98+BAWANA!BE98</f>
        <v>26.69</v>
      </c>
      <c r="AA98">
        <f>BAWANA!X98+BAWANA!Y98</f>
        <v>26.69</v>
      </c>
      <c r="AB98">
        <f>BAWANA!AE98+BAWANA!AF98</f>
        <v>26.69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5.6714374999999935</v>
      </c>
      <c r="E99" s="156">
        <f t="shared" si="14"/>
        <v>0</v>
      </c>
      <c r="F99" s="156">
        <f t="shared" si="14"/>
        <v>6.1440000000000001</v>
      </c>
      <c r="G99" s="156">
        <f t="shared" si="14"/>
        <v>5.6714374999999935</v>
      </c>
      <c r="H99" s="156"/>
      <c r="I99" s="156">
        <f t="shared" si="14"/>
        <v>2.2431049999999986</v>
      </c>
      <c r="J99" s="156">
        <f t="shared" si="14"/>
        <v>1.1667275000000012</v>
      </c>
      <c r="K99" s="156">
        <f t="shared" si="14"/>
        <v>0.13967999999999997</v>
      </c>
      <c r="L99" s="156">
        <f t="shared" si="14"/>
        <v>0.64075000000000004</v>
      </c>
      <c r="M99" s="156">
        <f t="shared" si="14"/>
        <v>1.4723450000000007</v>
      </c>
      <c r="N99" s="156">
        <f t="shared" si="14"/>
        <v>5.6626074999999956</v>
      </c>
      <c r="O99" s="156">
        <f t="shared" si="14"/>
        <v>8.829999999999949E-3</v>
      </c>
      <c r="P99" s="156">
        <f t="shared" si="14"/>
        <v>2.2394432646945091</v>
      </c>
      <c r="Q99" s="156">
        <f t="shared" si="14"/>
        <v>1.1645573043207549</v>
      </c>
      <c r="R99" s="156">
        <f t="shared" si="14"/>
        <v>0.13943209581209678</v>
      </c>
      <c r="S99" s="156">
        <f t="shared" si="14"/>
        <v>0.64496947882108424</v>
      </c>
      <c r="T99" s="156">
        <f t="shared" si="14"/>
        <v>1.4697865846432221</v>
      </c>
      <c r="U99" s="156">
        <f t="shared" si="14"/>
        <v>5.6581887282916608</v>
      </c>
      <c r="V99" s="156">
        <f t="shared" si="10"/>
        <v>1.3248771708332718E-2</v>
      </c>
      <c r="Y99" s="156">
        <f>SUM(Y3:Y98)/4000</f>
        <v>0.6612325</v>
      </c>
      <c r="Z99" s="156">
        <f t="shared" ref="Z99:AD99" si="15">SUM(Z3:Z98)/4000</f>
        <v>0.26378749999999984</v>
      </c>
      <c r="AA99" s="156">
        <f t="shared" si="15"/>
        <v>0.6612325</v>
      </c>
      <c r="AB99" s="156">
        <f t="shared" si="15"/>
        <v>0.26378749999999984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X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9" t="s">
        <v>469</v>
      </c>
      <c r="AT2" s="200" t="s">
        <v>432</v>
      </c>
      <c r="AU2" s="169"/>
      <c r="AV2" s="200" t="s">
        <v>424</v>
      </c>
      <c r="AW2" s="200" t="s">
        <v>428</v>
      </c>
      <c r="AX2" s="200" t="s">
        <v>437</v>
      </c>
      <c r="AY2" s="169"/>
      <c r="AZ2" s="169"/>
      <c r="BA2" s="211"/>
    </row>
    <row r="3" spans="1:53">
      <c r="A3" t="s">
        <v>45</v>
      </c>
      <c r="B3">
        <v>0</v>
      </c>
      <c r="C3">
        <v>44.835000000000001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123.66562500000001</v>
      </c>
      <c r="P3">
        <v>103.96875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98.34375</v>
      </c>
      <c r="X3">
        <v>98.34375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42.933599999999998</v>
      </c>
      <c r="AH3">
        <v>0</v>
      </c>
      <c r="AI3">
        <v>0</v>
      </c>
      <c r="AJ3">
        <v>0</v>
      </c>
      <c r="AK3">
        <v>52.663499999999999</v>
      </c>
      <c r="AL3">
        <v>66.814999999999998</v>
      </c>
      <c r="AM3">
        <v>0</v>
      </c>
      <c r="AN3">
        <v>0.47825000000000001</v>
      </c>
      <c r="AO3">
        <v>0</v>
      </c>
      <c r="AP3">
        <v>2.5619999999999998</v>
      </c>
      <c r="AQ3">
        <v>0</v>
      </c>
      <c r="AR3">
        <v>24.48264</v>
      </c>
      <c r="AS3">
        <v>24.48264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3621.1169890000001</v>
      </c>
    </row>
    <row r="4" spans="1:53">
      <c r="A4" t="s">
        <v>46</v>
      </c>
      <c r="B4">
        <v>0</v>
      </c>
      <c r="C4">
        <v>44.835000000000001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123.66562500000001</v>
      </c>
      <c r="P4">
        <v>103.96875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98.34375</v>
      </c>
      <c r="X4">
        <v>98.34375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42.933599999999998</v>
      </c>
      <c r="AH4">
        <v>0</v>
      </c>
      <c r="AI4">
        <v>0</v>
      </c>
      <c r="AJ4">
        <v>0</v>
      </c>
      <c r="AK4">
        <v>52.663499999999999</v>
      </c>
      <c r="AL4">
        <v>66.814999999999998</v>
      </c>
      <c r="AM4">
        <v>0</v>
      </c>
      <c r="AN4">
        <v>0.47825000000000001</v>
      </c>
      <c r="AO4">
        <v>0</v>
      </c>
      <c r="AP4">
        <v>2.5619999999999998</v>
      </c>
      <c r="AQ4">
        <v>0</v>
      </c>
      <c r="AR4">
        <v>24.48264</v>
      </c>
      <c r="AS4">
        <v>24.48264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3621.1169890000001</v>
      </c>
    </row>
    <row r="5" spans="1:53">
      <c r="A5" t="s">
        <v>47</v>
      </c>
      <c r="B5">
        <v>0</v>
      </c>
      <c r="C5">
        <v>44.835000000000001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123.66562500000001</v>
      </c>
      <c r="P5">
        <v>103.96875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98.34375</v>
      </c>
      <c r="X5">
        <v>98.34375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42.933599999999998</v>
      </c>
      <c r="AH5">
        <v>0</v>
      </c>
      <c r="AI5">
        <v>0</v>
      </c>
      <c r="AJ5">
        <v>0</v>
      </c>
      <c r="AK5">
        <v>52.663499999999999</v>
      </c>
      <c r="AL5">
        <v>66.814999999999998</v>
      </c>
      <c r="AM5">
        <v>0</v>
      </c>
      <c r="AN5">
        <v>0.47825000000000001</v>
      </c>
      <c r="AO5">
        <v>0</v>
      </c>
      <c r="AP5">
        <v>2.5619999999999998</v>
      </c>
      <c r="AQ5">
        <v>0</v>
      </c>
      <c r="AR5">
        <v>24.48264</v>
      </c>
      <c r="AS5">
        <v>24.48264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3621.1169890000001</v>
      </c>
    </row>
    <row r="6" spans="1:53">
      <c r="A6" t="s">
        <v>48</v>
      </c>
      <c r="B6">
        <v>0</v>
      </c>
      <c r="C6">
        <v>44.835000000000001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123.66562500000001</v>
      </c>
      <c r="P6">
        <v>103.96875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98.34375</v>
      </c>
      <c r="X6">
        <v>98.34375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42.933599999999998</v>
      </c>
      <c r="AH6">
        <v>0</v>
      </c>
      <c r="AI6">
        <v>0</v>
      </c>
      <c r="AJ6">
        <v>0</v>
      </c>
      <c r="AK6">
        <v>52.663499999999999</v>
      </c>
      <c r="AL6">
        <v>66.814999999999998</v>
      </c>
      <c r="AM6">
        <v>0</v>
      </c>
      <c r="AN6">
        <v>0.47825000000000001</v>
      </c>
      <c r="AO6">
        <v>0</v>
      </c>
      <c r="AP6">
        <v>2.5619999999999998</v>
      </c>
      <c r="AQ6">
        <v>0</v>
      </c>
      <c r="AR6">
        <v>24.48264</v>
      </c>
      <c r="AS6">
        <v>24.48264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3621.1169890000001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123.66562500000001</v>
      </c>
      <c r="P7">
        <v>103.96875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98.34375</v>
      </c>
      <c r="X7">
        <v>98.34375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42.933599999999998</v>
      </c>
      <c r="AH7">
        <v>0</v>
      </c>
      <c r="AI7">
        <v>0</v>
      </c>
      <c r="AJ7">
        <v>0</v>
      </c>
      <c r="AK7">
        <v>52.663499999999999</v>
      </c>
      <c r="AL7">
        <v>66.814999999999998</v>
      </c>
      <c r="AM7">
        <v>0</v>
      </c>
      <c r="AN7">
        <v>0.47825000000000001</v>
      </c>
      <c r="AO7">
        <v>0</v>
      </c>
      <c r="AP7">
        <v>2.5619999999999998</v>
      </c>
      <c r="AQ7">
        <v>0</v>
      </c>
      <c r="AR7">
        <v>10.089</v>
      </c>
      <c r="AS7">
        <v>10.089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3592.3297089999996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123.66562500000001</v>
      </c>
      <c r="P8">
        <v>103.96875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98.34375</v>
      </c>
      <c r="X8">
        <v>98.34375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4.6188000000000002</v>
      </c>
      <c r="AF8">
        <v>6.4089999999999998</v>
      </c>
      <c r="AG8">
        <v>42.933599999999998</v>
      </c>
      <c r="AH8">
        <v>0</v>
      </c>
      <c r="AI8">
        <v>0</v>
      </c>
      <c r="AJ8">
        <v>0</v>
      </c>
      <c r="AK8">
        <v>52.663499999999999</v>
      </c>
      <c r="AL8">
        <v>66.814999999999998</v>
      </c>
      <c r="AM8">
        <v>0</v>
      </c>
      <c r="AN8">
        <v>0.47825000000000001</v>
      </c>
      <c r="AO8">
        <v>0</v>
      </c>
      <c r="AP8">
        <v>2.5619999999999998</v>
      </c>
      <c r="AQ8">
        <v>0</v>
      </c>
      <c r="AR8">
        <v>10.089</v>
      </c>
      <c r="AS8">
        <v>10.089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3592.4580089999999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123.66562500000001</v>
      </c>
      <c r="P9">
        <v>103.96875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98.34375</v>
      </c>
      <c r="X9">
        <v>98.34375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6.4089999999999998</v>
      </c>
      <c r="AG9">
        <v>42.933599999999998</v>
      </c>
      <c r="AH9">
        <v>0</v>
      </c>
      <c r="AI9">
        <v>0</v>
      </c>
      <c r="AJ9">
        <v>0</v>
      </c>
      <c r="AK9">
        <v>52.663499999999999</v>
      </c>
      <c r="AL9">
        <v>66.814999999999998</v>
      </c>
      <c r="AM9">
        <v>0</v>
      </c>
      <c r="AN9">
        <v>0.47825000000000001</v>
      </c>
      <c r="AO9">
        <v>0</v>
      </c>
      <c r="AP9">
        <v>2.5619999999999998</v>
      </c>
      <c r="AQ9">
        <v>0</v>
      </c>
      <c r="AR9">
        <v>10.089</v>
      </c>
      <c r="AS9">
        <v>10.089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3601.9522089999996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103.96875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98.34375</v>
      </c>
      <c r="X10">
        <v>98.34375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6.4089999999999998</v>
      </c>
      <c r="AG10">
        <v>42.933599999999998</v>
      </c>
      <c r="AH10">
        <v>0</v>
      </c>
      <c r="AI10">
        <v>0</v>
      </c>
      <c r="AJ10">
        <v>0</v>
      </c>
      <c r="AK10">
        <v>52.663499999999999</v>
      </c>
      <c r="AL10">
        <v>66.814999999999998</v>
      </c>
      <c r="AM10">
        <v>0</v>
      </c>
      <c r="AN10">
        <v>0.47825000000000001</v>
      </c>
      <c r="AO10">
        <v>0</v>
      </c>
      <c r="AP10">
        <v>2.5619999999999998</v>
      </c>
      <c r="AQ10">
        <v>0</v>
      </c>
      <c r="AR10">
        <v>10.089</v>
      </c>
      <c r="AS10">
        <v>10.089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3601.9522089999996</v>
      </c>
    </row>
    <row r="11" spans="1:53">
      <c r="A11" t="s">
        <v>53</v>
      </c>
      <c r="B11">
        <v>0</v>
      </c>
      <c r="C11">
        <v>44.835000000000001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103.96875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418.77</v>
      </c>
      <c r="V11">
        <v>0</v>
      </c>
      <c r="W11">
        <v>98.34375</v>
      </c>
      <c r="X11">
        <v>98.34375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42.933599999999998</v>
      </c>
      <c r="AH11">
        <v>0</v>
      </c>
      <c r="AI11">
        <v>0</v>
      </c>
      <c r="AJ11">
        <v>0</v>
      </c>
      <c r="AK11">
        <v>52.663499999999999</v>
      </c>
      <c r="AL11">
        <v>66.814999999999998</v>
      </c>
      <c r="AM11">
        <v>0</v>
      </c>
      <c r="AN11">
        <v>0.47825000000000001</v>
      </c>
      <c r="AO11">
        <v>0</v>
      </c>
      <c r="AP11">
        <v>2.5619999999999998</v>
      </c>
      <c r="AQ11">
        <v>0</v>
      </c>
      <c r="AR11">
        <v>10.089</v>
      </c>
      <c r="AS11">
        <v>10.089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3601.9522089999996</v>
      </c>
    </row>
    <row r="12" spans="1:53">
      <c r="A12" t="s">
        <v>54</v>
      </c>
      <c r="B12">
        <v>0</v>
      </c>
      <c r="C12">
        <v>44.835000000000001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103.96875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418.77</v>
      </c>
      <c r="V12">
        <v>0</v>
      </c>
      <c r="W12">
        <v>98.34375</v>
      </c>
      <c r="X12">
        <v>98.34375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42.933599999999998</v>
      </c>
      <c r="AH12">
        <v>0</v>
      </c>
      <c r="AI12">
        <v>0</v>
      </c>
      <c r="AJ12">
        <v>0</v>
      </c>
      <c r="AK12">
        <v>52.663499999999999</v>
      </c>
      <c r="AL12">
        <v>66.814999999999998</v>
      </c>
      <c r="AM12">
        <v>0</v>
      </c>
      <c r="AN12">
        <v>0.47825000000000001</v>
      </c>
      <c r="AO12">
        <v>0</v>
      </c>
      <c r="AP12">
        <v>2.5619999999999998</v>
      </c>
      <c r="AQ12">
        <v>0</v>
      </c>
      <c r="AR12">
        <v>10.089</v>
      </c>
      <c r="AS12">
        <v>10.089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3601.9522089999996</v>
      </c>
    </row>
    <row r="13" spans="1:53">
      <c r="A13" t="s">
        <v>55</v>
      </c>
      <c r="B13">
        <v>0</v>
      </c>
      <c r="C13">
        <v>44.835000000000001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103.96875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418.77</v>
      </c>
      <c r="V13">
        <v>0</v>
      </c>
      <c r="W13">
        <v>98.34375</v>
      </c>
      <c r="X13">
        <v>98.34375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42.933599999999998</v>
      </c>
      <c r="AH13">
        <v>0</v>
      </c>
      <c r="AI13">
        <v>0</v>
      </c>
      <c r="AJ13">
        <v>0</v>
      </c>
      <c r="AK13">
        <v>52.663499999999999</v>
      </c>
      <c r="AL13">
        <v>66.814999999999998</v>
      </c>
      <c r="AM13">
        <v>0</v>
      </c>
      <c r="AN13">
        <v>0.47825000000000001</v>
      </c>
      <c r="AO13">
        <v>0</v>
      </c>
      <c r="AP13">
        <v>2.5619999999999998</v>
      </c>
      <c r="AQ13">
        <v>0</v>
      </c>
      <c r="AR13">
        <v>10.089</v>
      </c>
      <c r="AS13">
        <v>10.089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3601.9522089999996</v>
      </c>
    </row>
    <row r="14" spans="1:53">
      <c r="A14" t="s">
        <v>56</v>
      </c>
      <c r="B14">
        <v>0</v>
      </c>
      <c r="C14">
        <v>44.625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103.96875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418.77</v>
      </c>
      <c r="V14">
        <v>0</v>
      </c>
      <c r="W14">
        <v>98.34375</v>
      </c>
      <c r="X14">
        <v>98.34375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42.933599999999998</v>
      </c>
      <c r="AH14">
        <v>0</v>
      </c>
      <c r="AI14">
        <v>0</v>
      </c>
      <c r="AJ14">
        <v>0</v>
      </c>
      <c r="AK14">
        <v>52.663499999999999</v>
      </c>
      <c r="AL14">
        <v>66.814999999999998</v>
      </c>
      <c r="AM14">
        <v>0</v>
      </c>
      <c r="AN14">
        <v>0.47825000000000001</v>
      </c>
      <c r="AO14">
        <v>0</v>
      </c>
      <c r="AP14">
        <v>2.5619999999999998</v>
      </c>
      <c r="AQ14">
        <v>0</v>
      </c>
      <c r="AR14">
        <v>10.089</v>
      </c>
      <c r="AS14">
        <v>10.089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3601.7422089999995</v>
      </c>
    </row>
    <row r="15" spans="1:53">
      <c r="A15" t="s">
        <v>57</v>
      </c>
      <c r="B15">
        <v>0</v>
      </c>
      <c r="C15">
        <v>44.625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103.96875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418.77</v>
      </c>
      <c r="V15">
        <v>0</v>
      </c>
      <c r="W15">
        <v>98.34375</v>
      </c>
      <c r="X15">
        <v>98.34375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42.933599999999998</v>
      </c>
      <c r="AH15">
        <v>0</v>
      </c>
      <c r="AI15">
        <v>0</v>
      </c>
      <c r="AJ15">
        <v>0</v>
      </c>
      <c r="AK15">
        <v>52.663499999999999</v>
      </c>
      <c r="AL15">
        <v>61.585999999999999</v>
      </c>
      <c r="AM15">
        <v>0</v>
      </c>
      <c r="AN15">
        <v>0.47825000000000001</v>
      </c>
      <c r="AO15">
        <v>0</v>
      </c>
      <c r="AP15">
        <v>2.5619999999999998</v>
      </c>
      <c r="AQ15">
        <v>0</v>
      </c>
      <c r="AR15">
        <v>10.089</v>
      </c>
      <c r="AS15">
        <v>10.089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3596.5132089999993</v>
      </c>
    </row>
    <row r="16" spans="1:53">
      <c r="A16" t="s">
        <v>58</v>
      </c>
      <c r="B16">
        <v>0</v>
      </c>
      <c r="C16">
        <v>44.625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103.96875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418.77</v>
      </c>
      <c r="V16">
        <v>0</v>
      </c>
      <c r="W16">
        <v>98.34375</v>
      </c>
      <c r="X16">
        <v>98.34375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42.933599999999998</v>
      </c>
      <c r="AH16">
        <v>0</v>
      </c>
      <c r="AI16">
        <v>0</v>
      </c>
      <c r="AJ16">
        <v>0</v>
      </c>
      <c r="AK16">
        <v>52.663499999999999</v>
      </c>
      <c r="AL16">
        <v>61.585999999999999</v>
      </c>
      <c r="AM16">
        <v>0</v>
      </c>
      <c r="AN16">
        <v>0.47825000000000001</v>
      </c>
      <c r="AO16">
        <v>0</v>
      </c>
      <c r="AP16">
        <v>2.5619999999999998</v>
      </c>
      <c r="AQ16">
        <v>0</v>
      </c>
      <c r="AR16">
        <v>10.089</v>
      </c>
      <c r="AS16">
        <v>10.089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3596.5132089999993</v>
      </c>
    </row>
    <row r="17" spans="1:53">
      <c r="A17" t="s">
        <v>59</v>
      </c>
      <c r="B17">
        <v>0</v>
      </c>
      <c r="C17">
        <v>44.625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103.96875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418.77</v>
      </c>
      <c r="V17">
        <v>0</v>
      </c>
      <c r="W17">
        <v>98.34375</v>
      </c>
      <c r="X17">
        <v>98.34375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42.933599999999998</v>
      </c>
      <c r="AH17">
        <v>0</v>
      </c>
      <c r="AI17">
        <v>0</v>
      </c>
      <c r="AJ17">
        <v>0</v>
      </c>
      <c r="AK17">
        <v>52.663499999999999</v>
      </c>
      <c r="AL17">
        <v>61.585999999999999</v>
      </c>
      <c r="AM17">
        <v>0</v>
      </c>
      <c r="AN17">
        <v>0.47825000000000001</v>
      </c>
      <c r="AO17">
        <v>0</v>
      </c>
      <c r="AP17">
        <v>2.5619999999999998</v>
      </c>
      <c r="AQ17">
        <v>0</v>
      </c>
      <c r="AR17">
        <v>10.089</v>
      </c>
      <c r="AS17">
        <v>10.089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3596.5132089999993</v>
      </c>
    </row>
    <row r="18" spans="1:53">
      <c r="A18" t="s">
        <v>60</v>
      </c>
      <c r="B18">
        <v>0</v>
      </c>
      <c r="C18">
        <v>44.625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103.96875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418.77</v>
      </c>
      <c r="V18">
        <v>0</v>
      </c>
      <c r="W18">
        <v>98.34375</v>
      </c>
      <c r="X18">
        <v>98.34375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42.933599999999998</v>
      </c>
      <c r="AH18">
        <v>0</v>
      </c>
      <c r="AI18">
        <v>0</v>
      </c>
      <c r="AJ18">
        <v>0</v>
      </c>
      <c r="AK18">
        <v>52.663499999999999</v>
      </c>
      <c r="AL18">
        <v>61.585999999999999</v>
      </c>
      <c r="AM18">
        <v>0</v>
      </c>
      <c r="AN18">
        <v>0.47825000000000001</v>
      </c>
      <c r="AO18">
        <v>0</v>
      </c>
      <c r="AP18">
        <v>2.5619999999999998</v>
      </c>
      <c r="AQ18">
        <v>0</v>
      </c>
      <c r="AR18">
        <v>10.089</v>
      </c>
      <c r="AS18">
        <v>10.089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3596.5132089999993</v>
      </c>
    </row>
    <row r="19" spans="1:53">
      <c r="A19" t="s">
        <v>61</v>
      </c>
      <c r="B19">
        <v>0</v>
      </c>
      <c r="C19">
        <v>44.625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103.96875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418.77</v>
      </c>
      <c r="V19">
        <v>0</v>
      </c>
      <c r="W19">
        <v>98.34375</v>
      </c>
      <c r="X19">
        <v>98.34375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42.933599999999998</v>
      </c>
      <c r="AH19">
        <v>0</v>
      </c>
      <c r="AI19">
        <v>0</v>
      </c>
      <c r="AJ19">
        <v>0</v>
      </c>
      <c r="AK19">
        <v>52.663499999999999</v>
      </c>
      <c r="AL19">
        <v>61.585999999999999</v>
      </c>
      <c r="AM19">
        <v>0</v>
      </c>
      <c r="AN19">
        <v>0.47825000000000001</v>
      </c>
      <c r="AO19">
        <v>0</v>
      </c>
      <c r="AP19">
        <v>2.5619999999999998</v>
      </c>
      <c r="AQ19">
        <v>0</v>
      </c>
      <c r="AR19">
        <v>10.089</v>
      </c>
      <c r="AS19">
        <v>10.089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3596.5132089999993</v>
      </c>
    </row>
    <row r="20" spans="1:53">
      <c r="A20" t="s">
        <v>62</v>
      </c>
      <c r="B20">
        <v>0</v>
      </c>
      <c r="C20">
        <v>44.625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103.96875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418.77</v>
      </c>
      <c r="V20">
        <v>0</v>
      </c>
      <c r="W20">
        <v>98.34375</v>
      </c>
      <c r="X20">
        <v>98.34375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42.933599999999998</v>
      </c>
      <c r="AH20">
        <v>0</v>
      </c>
      <c r="AI20">
        <v>0</v>
      </c>
      <c r="AJ20">
        <v>0</v>
      </c>
      <c r="AK20">
        <v>52.663499999999999</v>
      </c>
      <c r="AL20">
        <v>61.585999999999999</v>
      </c>
      <c r="AM20">
        <v>0</v>
      </c>
      <c r="AN20">
        <v>0.47825000000000001</v>
      </c>
      <c r="AO20">
        <v>0</v>
      </c>
      <c r="AP20">
        <v>2.5619999999999998</v>
      </c>
      <c r="AQ20">
        <v>0</v>
      </c>
      <c r="AR20">
        <v>10.089</v>
      </c>
      <c r="AS20">
        <v>10.089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3596.5132089999993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103.96875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418.77</v>
      </c>
      <c r="V21">
        <v>0</v>
      </c>
      <c r="W21">
        <v>98.34375</v>
      </c>
      <c r="X21">
        <v>98.34375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42.933599999999998</v>
      </c>
      <c r="AH21">
        <v>0</v>
      </c>
      <c r="AI21">
        <v>0</v>
      </c>
      <c r="AJ21">
        <v>0</v>
      </c>
      <c r="AK21">
        <v>52.663499999999999</v>
      </c>
      <c r="AL21">
        <v>61.585999999999999</v>
      </c>
      <c r="AM21">
        <v>0</v>
      </c>
      <c r="AN21">
        <v>0.47825000000000001</v>
      </c>
      <c r="AO21">
        <v>0</v>
      </c>
      <c r="AP21">
        <v>2.5619999999999998</v>
      </c>
      <c r="AQ21">
        <v>0</v>
      </c>
      <c r="AR21">
        <v>24.48264</v>
      </c>
      <c r="AS21">
        <v>24.48264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3625.3004889999997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103.96875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418.77</v>
      </c>
      <c r="V22">
        <v>0</v>
      </c>
      <c r="W22">
        <v>98.34375</v>
      </c>
      <c r="X22">
        <v>98.34375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42.933599999999998</v>
      </c>
      <c r="AH22">
        <v>0</v>
      </c>
      <c r="AI22">
        <v>0</v>
      </c>
      <c r="AJ22">
        <v>0</v>
      </c>
      <c r="AK22">
        <v>52.663499999999999</v>
      </c>
      <c r="AL22">
        <v>61.585999999999999</v>
      </c>
      <c r="AM22">
        <v>0</v>
      </c>
      <c r="AN22">
        <v>0.47825000000000001</v>
      </c>
      <c r="AO22">
        <v>0</v>
      </c>
      <c r="AP22">
        <v>2.5619999999999998</v>
      </c>
      <c r="AQ22">
        <v>0</v>
      </c>
      <c r="AR22">
        <v>24.48264</v>
      </c>
      <c r="AS22">
        <v>24.48264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3625.3004889999997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103.96875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418.77</v>
      </c>
      <c r="V23">
        <v>0</v>
      </c>
      <c r="W23">
        <v>98.34375</v>
      </c>
      <c r="X23">
        <v>98.34375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42.933599999999998</v>
      </c>
      <c r="AH23">
        <v>0</v>
      </c>
      <c r="AI23">
        <v>0</v>
      </c>
      <c r="AJ23">
        <v>0</v>
      </c>
      <c r="AK23">
        <v>52.663499999999999</v>
      </c>
      <c r="AL23">
        <v>61.585999999999999</v>
      </c>
      <c r="AM23">
        <v>0</v>
      </c>
      <c r="AN23">
        <v>0.47825000000000001</v>
      </c>
      <c r="AO23">
        <v>0</v>
      </c>
      <c r="AP23">
        <v>2.5619999999999998</v>
      </c>
      <c r="AQ23">
        <v>0</v>
      </c>
      <c r="AR23">
        <v>24.48264</v>
      </c>
      <c r="AS23">
        <v>24.48264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3625.3004889999997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103.96875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418.77</v>
      </c>
      <c r="V24">
        <v>0</v>
      </c>
      <c r="W24">
        <v>98.34375</v>
      </c>
      <c r="X24">
        <v>98.34375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42.933599999999998</v>
      </c>
      <c r="AH24">
        <v>0</v>
      </c>
      <c r="AI24">
        <v>0</v>
      </c>
      <c r="AJ24">
        <v>0</v>
      </c>
      <c r="AK24">
        <v>52.663499999999999</v>
      </c>
      <c r="AL24">
        <v>61.585999999999999</v>
      </c>
      <c r="AM24">
        <v>0</v>
      </c>
      <c r="AN24">
        <v>0.47825000000000001</v>
      </c>
      <c r="AO24">
        <v>0</v>
      </c>
      <c r="AP24">
        <v>2.5619999999999998</v>
      </c>
      <c r="AQ24">
        <v>0</v>
      </c>
      <c r="AR24">
        <v>16.142399999999999</v>
      </c>
      <c r="AS24">
        <v>16.142399999999999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3608.6200089999998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103.96875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418.77</v>
      </c>
      <c r="V25">
        <v>0</v>
      </c>
      <c r="W25">
        <v>98.34375</v>
      </c>
      <c r="X25">
        <v>98.34375</v>
      </c>
      <c r="Y25">
        <v>691.74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42.933599999999998</v>
      </c>
      <c r="AH25">
        <v>0</v>
      </c>
      <c r="AI25">
        <v>0</v>
      </c>
      <c r="AJ25">
        <v>0</v>
      </c>
      <c r="AK25">
        <v>52.663499999999999</v>
      </c>
      <c r="AL25">
        <v>61.585999999999999</v>
      </c>
      <c r="AM25">
        <v>0</v>
      </c>
      <c r="AN25">
        <v>0.47825000000000001</v>
      </c>
      <c r="AO25">
        <v>0</v>
      </c>
      <c r="AP25">
        <v>2.5619999999999998</v>
      </c>
      <c r="AQ25">
        <v>0</v>
      </c>
      <c r="AR25">
        <v>16.142399999999999</v>
      </c>
      <c r="AS25">
        <v>16.142399999999999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3598.9975089999998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103.96875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418.77</v>
      </c>
      <c r="V26">
        <v>0</v>
      </c>
      <c r="W26">
        <v>98.34375</v>
      </c>
      <c r="X26">
        <v>98.34375</v>
      </c>
      <c r="Y26">
        <v>691.74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42.933599999999998</v>
      </c>
      <c r="AH26">
        <v>23.390899999999998</v>
      </c>
      <c r="AI26">
        <v>0</v>
      </c>
      <c r="AJ26">
        <v>0</v>
      </c>
      <c r="AK26">
        <v>52.663499999999999</v>
      </c>
      <c r="AL26">
        <v>61.585999999999999</v>
      </c>
      <c r="AM26">
        <v>0</v>
      </c>
      <c r="AN26">
        <v>0.47825000000000001</v>
      </c>
      <c r="AO26">
        <v>0</v>
      </c>
      <c r="AP26">
        <v>2.5619999999999998</v>
      </c>
      <c r="AQ26">
        <v>0</v>
      </c>
      <c r="AR26">
        <v>16.142399999999999</v>
      </c>
      <c r="AS26">
        <v>16.142399999999999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3622.3884089999997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103.96875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418.77</v>
      </c>
      <c r="V27">
        <v>0</v>
      </c>
      <c r="W27">
        <v>98.34375</v>
      </c>
      <c r="X27">
        <v>98.34375</v>
      </c>
      <c r="Y27">
        <v>691.74</v>
      </c>
      <c r="Z27">
        <v>0</v>
      </c>
      <c r="AA27">
        <v>0</v>
      </c>
      <c r="AB27">
        <v>0</v>
      </c>
      <c r="AC27">
        <v>9.6778399999999998</v>
      </c>
      <c r="AD27">
        <v>0</v>
      </c>
      <c r="AE27">
        <v>4.4904999999999999</v>
      </c>
      <c r="AF27">
        <v>6.4089999999999998</v>
      </c>
      <c r="AG27">
        <v>42.933599999999998</v>
      </c>
      <c r="AH27">
        <v>46.781799999999997</v>
      </c>
      <c r="AI27">
        <v>0</v>
      </c>
      <c r="AJ27">
        <v>0</v>
      </c>
      <c r="AK27">
        <v>52.663499999999999</v>
      </c>
      <c r="AL27">
        <v>61.585999999999999</v>
      </c>
      <c r="AM27">
        <v>0</v>
      </c>
      <c r="AN27">
        <v>0.47825000000000001</v>
      </c>
      <c r="AO27">
        <v>0</v>
      </c>
      <c r="AP27">
        <v>2.5619999999999998</v>
      </c>
      <c r="AQ27">
        <v>15.561</v>
      </c>
      <c r="AR27">
        <v>10.089</v>
      </c>
      <c r="AS27">
        <v>10.089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3658.9113489999995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103.96875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418.77</v>
      </c>
      <c r="V28">
        <v>0</v>
      </c>
      <c r="W28">
        <v>98.34375</v>
      </c>
      <c r="X28">
        <v>98.34375</v>
      </c>
      <c r="Y28">
        <v>691.74</v>
      </c>
      <c r="Z28">
        <v>0</v>
      </c>
      <c r="AA28">
        <v>0</v>
      </c>
      <c r="AB28">
        <v>0</v>
      </c>
      <c r="AC28">
        <v>9.6778399999999998</v>
      </c>
      <c r="AD28">
        <v>0</v>
      </c>
      <c r="AE28">
        <v>4.4904999999999999</v>
      </c>
      <c r="AF28">
        <v>6.4089999999999998</v>
      </c>
      <c r="AG28">
        <v>42.933599999999998</v>
      </c>
      <c r="AH28">
        <v>70.172700000000006</v>
      </c>
      <c r="AI28">
        <v>0</v>
      </c>
      <c r="AJ28">
        <v>0</v>
      </c>
      <c r="AK28">
        <v>52.663499999999999</v>
      </c>
      <c r="AL28">
        <v>61.585999999999999</v>
      </c>
      <c r="AM28">
        <v>0</v>
      </c>
      <c r="AN28">
        <v>0.47825000000000001</v>
      </c>
      <c r="AO28">
        <v>0</v>
      </c>
      <c r="AP28">
        <v>1.7934000000000001</v>
      </c>
      <c r="AQ28">
        <v>31.122</v>
      </c>
      <c r="AR28">
        <v>10.089</v>
      </c>
      <c r="AS28">
        <v>10.089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3697.0946489999992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103.96875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418.77</v>
      </c>
      <c r="V29">
        <v>0</v>
      </c>
      <c r="W29">
        <v>98.34375</v>
      </c>
      <c r="X29">
        <v>98.34375</v>
      </c>
      <c r="Y29">
        <v>691.74</v>
      </c>
      <c r="Z29">
        <v>0</v>
      </c>
      <c r="AA29">
        <v>0</v>
      </c>
      <c r="AB29">
        <v>0</v>
      </c>
      <c r="AC29">
        <v>9.6778399999999998</v>
      </c>
      <c r="AD29">
        <v>9.1360360000000007</v>
      </c>
      <c r="AE29">
        <v>4.4904999999999999</v>
      </c>
      <c r="AF29">
        <v>8.8740000000000006</v>
      </c>
      <c r="AG29">
        <v>42.933599999999998</v>
      </c>
      <c r="AH29">
        <v>93.563599999999994</v>
      </c>
      <c r="AI29">
        <v>0</v>
      </c>
      <c r="AJ29">
        <v>0</v>
      </c>
      <c r="AK29">
        <v>52.663499999999999</v>
      </c>
      <c r="AL29">
        <v>61.585999999999999</v>
      </c>
      <c r="AM29">
        <v>0</v>
      </c>
      <c r="AN29">
        <v>0.47825000000000001</v>
      </c>
      <c r="AO29">
        <v>0</v>
      </c>
      <c r="AP29">
        <v>1.7934000000000001</v>
      </c>
      <c r="AQ29">
        <v>46.683</v>
      </c>
      <c r="AR29">
        <v>10.7616</v>
      </c>
      <c r="AS29">
        <v>10.7616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3748.9927849999985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103.96875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418.77</v>
      </c>
      <c r="V30">
        <v>0</v>
      </c>
      <c r="W30">
        <v>98.34375</v>
      </c>
      <c r="X30">
        <v>98.34375</v>
      </c>
      <c r="Y30">
        <v>691.74</v>
      </c>
      <c r="Z30">
        <v>0</v>
      </c>
      <c r="AA30">
        <v>0</v>
      </c>
      <c r="AB30">
        <v>13.17004</v>
      </c>
      <c r="AC30">
        <v>19.374780999999999</v>
      </c>
      <c r="AD30">
        <v>18.272072000000001</v>
      </c>
      <c r="AE30">
        <v>4.4904999999999999</v>
      </c>
      <c r="AF30">
        <v>17.748000000000001</v>
      </c>
      <c r="AG30">
        <v>42.933599999999998</v>
      </c>
      <c r="AH30">
        <v>116.9545</v>
      </c>
      <c r="AI30">
        <v>2.5459999999999998</v>
      </c>
      <c r="AJ30">
        <v>0</v>
      </c>
      <c r="AK30">
        <v>52.663499999999999</v>
      </c>
      <c r="AL30">
        <v>61.585999999999999</v>
      </c>
      <c r="AM30">
        <v>0</v>
      </c>
      <c r="AN30">
        <v>0.47825000000000001</v>
      </c>
      <c r="AO30">
        <v>0</v>
      </c>
      <c r="AP30">
        <v>1.7934000000000001</v>
      </c>
      <c r="AQ30">
        <v>62.244</v>
      </c>
      <c r="AR30">
        <v>10.7616</v>
      </c>
      <c r="AS30">
        <v>10.7616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3831.3677019999991</v>
      </c>
    </row>
    <row r="31" spans="1:53">
      <c r="A31" t="s">
        <v>73</v>
      </c>
      <c r="B31">
        <v>0</v>
      </c>
      <c r="C31">
        <v>44.52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103.96875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418.77</v>
      </c>
      <c r="V31">
        <v>0</v>
      </c>
      <c r="W31">
        <v>98.34375</v>
      </c>
      <c r="X31">
        <v>98.34375</v>
      </c>
      <c r="Y31">
        <v>691.74</v>
      </c>
      <c r="Z31">
        <v>0</v>
      </c>
      <c r="AA31">
        <v>0</v>
      </c>
      <c r="AB31">
        <v>26.34008</v>
      </c>
      <c r="AC31">
        <v>19.374780999999999</v>
      </c>
      <c r="AD31">
        <v>27.408107999999999</v>
      </c>
      <c r="AE31">
        <v>32.844799999999999</v>
      </c>
      <c r="AF31">
        <v>30.565999999999999</v>
      </c>
      <c r="AG31">
        <v>42.933599999999998</v>
      </c>
      <c r="AH31">
        <v>116.9545</v>
      </c>
      <c r="AI31">
        <v>16.548999999999999</v>
      </c>
      <c r="AJ31">
        <v>0</v>
      </c>
      <c r="AK31">
        <v>52.663499999999999</v>
      </c>
      <c r="AL31">
        <v>61.585999999999999</v>
      </c>
      <c r="AM31">
        <v>0</v>
      </c>
      <c r="AN31">
        <v>0.47825000000000001</v>
      </c>
      <c r="AO31">
        <v>0</v>
      </c>
      <c r="AP31">
        <v>6.2769000000000004</v>
      </c>
      <c r="AQ31">
        <v>62.244</v>
      </c>
      <c r="AR31">
        <v>14.7972</v>
      </c>
      <c r="AS31">
        <v>14.7972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3920.2027779999989</v>
      </c>
    </row>
    <row r="32" spans="1:53">
      <c r="A32" t="s">
        <v>74</v>
      </c>
      <c r="B32">
        <v>0</v>
      </c>
      <c r="C32">
        <v>44.52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103.96875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418.77</v>
      </c>
      <c r="V32">
        <v>0</v>
      </c>
      <c r="W32">
        <v>98.34375</v>
      </c>
      <c r="X32">
        <v>98.34375</v>
      </c>
      <c r="Y32">
        <v>691.74</v>
      </c>
      <c r="Z32">
        <v>0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42.933599999999998</v>
      </c>
      <c r="AH32">
        <v>116.9545</v>
      </c>
      <c r="AI32">
        <v>16.548999999999999</v>
      </c>
      <c r="AJ32">
        <v>0</v>
      </c>
      <c r="AK32">
        <v>52.663499999999999</v>
      </c>
      <c r="AL32">
        <v>61.585999999999999</v>
      </c>
      <c r="AM32">
        <v>0</v>
      </c>
      <c r="AN32">
        <v>0.47825000000000001</v>
      </c>
      <c r="AO32">
        <v>0</v>
      </c>
      <c r="AP32">
        <v>6.2769000000000004</v>
      </c>
      <c r="AQ32">
        <v>62.244</v>
      </c>
      <c r="AR32">
        <v>14.7972</v>
      </c>
      <c r="AS32">
        <v>14.7972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3949.9645739999992</v>
      </c>
    </row>
    <row r="33" spans="1:53">
      <c r="A33" t="s">
        <v>75</v>
      </c>
      <c r="B33">
        <v>0</v>
      </c>
      <c r="C33">
        <v>44.414999999999999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103.96875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418.77</v>
      </c>
      <c r="V33">
        <v>0</v>
      </c>
      <c r="W33">
        <v>98.34375</v>
      </c>
      <c r="X33">
        <v>98.34375</v>
      </c>
      <c r="Y33">
        <v>691.74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42.933599999999998</v>
      </c>
      <c r="AH33">
        <v>116.9545</v>
      </c>
      <c r="AI33">
        <v>16.548999999999999</v>
      </c>
      <c r="AJ33">
        <v>0</v>
      </c>
      <c r="AK33">
        <v>52.663499999999999</v>
      </c>
      <c r="AL33">
        <v>61.585999999999999</v>
      </c>
      <c r="AM33">
        <v>0</v>
      </c>
      <c r="AN33">
        <v>0.47825000000000001</v>
      </c>
      <c r="AO33">
        <v>0</v>
      </c>
      <c r="AP33">
        <v>6.2769000000000004</v>
      </c>
      <c r="AQ33">
        <v>62.244</v>
      </c>
      <c r="AR33">
        <v>24.48264</v>
      </c>
      <c r="AS33">
        <v>24.48264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3982.3380539999998</v>
      </c>
    </row>
    <row r="34" spans="1:53">
      <c r="A34" t="s">
        <v>76</v>
      </c>
      <c r="B34">
        <v>0</v>
      </c>
      <c r="C34">
        <v>44.414999999999999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103.96875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418.77</v>
      </c>
      <c r="V34">
        <v>0</v>
      </c>
      <c r="W34">
        <v>98.34375</v>
      </c>
      <c r="X34">
        <v>98.34375</v>
      </c>
      <c r="Y34">
        <v>691.74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42.933599999999998</v>
      </c>
      <c r="AH34">
        <v>116.9545</v>
      </c>
      <c r="AI34">
        <v>16.548999999999999</v>
      </c>
      <c r="AJ34">
        <v>0</v>
      </c>
      <c r="AK34">
        <v>52.663499999999999</v>
      </c>
      <c r="AL34">
        <v>61.585999999999999</v>
      </c>
      <c r="AM34">
        <v>0</v>
      </c>
      <c r="AN34">
        <v>0.47825000000000001</v>
      </c>
      <c r="AO34">
        <v>0</v>
      </c>
      <c r="AP34">
        <v>6.2769000000000004</v>
      </c>
      <c r="AQ34">
        <v>62.244</v>
      </c>
      <c r="AR34">
        <v>24.48264</v>
      </c>
      <c r="AS34">
        <v>24.48264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3982.3380539999998</v>
      </c>
    </row>
    <row r="35" spans="1:53">
      <c r="A35" t="s">
        <v>77</v>
      </c>
      <c r="B35">
        <v>0</v>
      </c>
      <c r="C35">
        <v>44.414999999999999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103.96875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418.77</v>
      </c>
      <c r="V35">
        <v>0</v>
      </c>
      <c r="W35">
        <v>98.34375</v>
      </c>
      <c r="X35">
        <v>98.34375</v>
      </c>
      <c r="Y35">
        <v>691.74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42.933599999999998</v>
      </c>
      <c r="AH35">
        <v>116.9545</v>
      </c>
      <c r="AI35">
        <v>16.548999999999999</v>
      </c>
      <c r="AJ35">
        <v>0</v>
      </c>
      <c r="AK35">
        <v>52.663499999999999</v>
      </c>
      <c r="AL35">
        <v>61.585999999999999</v>
      </c>
      <c r="AM35">
        <v>0</v>
      </c>
      <c r="AN35">
        <v>0.47825000000000001</v>
      </c>
      <c r="AO35">
        <v>0</v>
      </c>
      <c r="AP35">
        <v>6.2769000000000004</v>
      </c>
      <c r="AQ35">
        <v>62.244</v>
      </c>
      <c r="AR35">
        <v>13.452</v>
      </c>
      <c r="AS35">
        <v>13.452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3960.2767739999999</v>
      </c>
    </row>
    <row r="36" spans="1:53">
      <c r="A36" t="s">
        <v>78</v>
      </c>
      <c r="B36">
        <v>0</v>
      </c>
      <c r="C36">
        <v>44.414999999999999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103.96875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418.77</v>
      </c>
      <c r="V36">
        <v>0</v>
      </c>
      <c r="W36">
        <v>98.34375</v>
      </c>
      <c r="X36">
        <v>98.34375</v>
      </c>
      <c r="Y36">
        <v>691.74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45.289900000000003</v>
      </c>
      <c r="AF36">
        <v>30.565999999999999</v>
      </c>
      <c r="AG36">
        <v>42.933599999999998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61.585999999999999</v>
      </c>
      <c r="AM36">
        <v>0</v>
      </c>
      <c r="AN36">
        <v>0.47825000000000001</v>
      </c>
      <c r="AO36">
        <v>0</v>
      </c>
      <c r="AP36">
        <v>6.2769000000000004</v>
      </c>
      <c r="AQ36">
        <v>62.244</v>
      </c>
      <c r="AR36">
        <v>13.452</v>
      </c>
      <c r="AS36">
        <v>13.452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3919.4891980000002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103.96875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418.77</v>
      </c>
      <c r="V37">
        <v>0</v>
      </c>
      <c r="W37">
        <v>98.34375</v>
      </c>
      <c r="X37">
        <v>98.34375</v>
      </c>
      <c r="Y37">
        <v>691.74</v>
      </c>
      <c r="Z37">
        <v>13.1076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42.933599999999998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61.585999999999999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16.142399999999999</v>
      </c>
      <c r="AS37">
        <v>16.142399999999999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3822.0739679999997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103.96875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418.77</v>
      </c>
      <c r="V38">
        <v>0</v>
      </c>
      <c r="W38">
        <v>98.34375</v>
      </c>
      <c r="X38">
        <v>98.34375</v>
      </c>
      <c r="Y38">
        <v>691.74</v>
      </c>
      <c r="Z38">
        <v>13.1076</v>
      </c>
      <c r="AA38">
        <v>0</v>
      </c>
      <c r="AB38">
        <v>0</v>
      </c>
      <c r="AC38">
        <v>9.6778399999999998</v>
      </c>
      <c r="AD38">
        <v>18.272072000000001</v>
      </c>
      <c r="AE38">
        <v>16.4224</v>
      </c>
      <c r="AF38">
        <v>8.8740000000000006</v>
      </c>
      <c r="AG38">
        <v>42.933599999999998</v>
      </c>
      <c r="AH38">
        <v>46.781799999999997</v>
      </c>
      <c r="AI38">
        <v>0</v>
      </c>
      <c r="AJ38">
        <v>0</v>
      </c>
      <c r="AK38">
        <v>52.663499999999999</v>
      </c>
      <c r="AL38">
        <v>61.585999999999999</v>
      </c>
      <c r="AM38">
        <v>0</v>
      </c>
      <c r="AN38">
        <v>0.47825000000000001</v>
      </c>
      <c r="AO38">
        <v>0</v>
      </c>
      <c r="AP38">
        <v>1.7934000000000001</v>
      </c>
      <c r="AQ38">
        <v>46.683</v>
      </c>
      <c r="AR38">
        <v>16.142399999999999</v>
      </c>
      <c r="AS38">
        <v>16.142399999999999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3745.7371209999997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103.96875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418.77</v>
      </c>
      <c r="V39">
        <v>0</v>
      </c>
      <c r="W39">
        <v>98.34375</v>
      </c>
      <c r="X39">
        <v>98.34375</v>
      </c>
      <c r="Y39">
        <v>691.74</v>
      </c>
      <c r="Z39">
        <v>13.1076</v>
      </c>
      <c r="AA39">
        <v>0</v>
      </c>
      <c r="AB39">
        <v>0</v>
      </c>
      <c r="AC39">
        <v>9.6778399999999998</v>
      </c>
      <c r="AD39">
        <v>18.272072000000001</v>
      </c>
      <c r="AE39">
        <v>3.8490000000000002</v>
      </c>
      <c r="AF39">
        <v>8.8740000000000006</v>
      </c>
      <c r="AG39">
        <v>42.933599999999998</v>
      </c>
      <c r="AH39">
        <v>23.390899999999998</v>
      </c>
      <c r="AI39">
        <v>0</v>
      </c>
      <c r="AJ39">
        <v>0</v>
      </c>
      <c r="AK39">
        <v>52.663499999999999</v>
      </c>
      <c r="AL39">
        <v>61.585999999999999</v>
      </c>
      <c r="AM39">
        <v>0</v>
      </c>
      <c r="AN39">
        <v>0.47825000000000001</v>
      </c>
      <c r="AO39">
        <v>0</v>
      </c>
      <c r="AP39">
        <v>1.7934000000000001</v>
      </c>
      <c r="AQ39">
        <v>31.122</v>
      </c>
      <c r="AR39">
        <v>16.142399999999999</v>
      </c>
      <c r="AS39">
        <v>16.142399999999999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3694.2118209999994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103.96875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418.77</v>
      </c>
      <c r="V40">
        <v>0</v>
      </c>
      <c r="W40">
        <v>98.34375</v>
      </c>
      <c r="X40">
        <v>98.34375</v>
      </c>
      <c r="Y40">
        <v>691.74</v>
      </c>
      <c r="Z40">
        <v>13.1076</v>
      </c>
      <c r="AA40">
        <v>0</v>
      </c>
      <c r="AB40">
        <v>0</v>
      </c>
      <c r="AC40">
        <v>9.6778399999999998</v>
      </c>
      <c r="AD40">
        <v>9.1360360000000007</v>
      </c>
      <c r="AE40">
        <v>3.8490000000000002</v>
      </c>
      <c r="AF40">
        <v>8.8740000000000006</v>
      </c>
      <c r="AG40">
        <v>42.933599999999998</v>
      </c>
      <c r="AH40">
        <v>0</v>
      </c>
      <c r="AI40">
        <v>0</v>
      </c>
      <c r="AJ40">
        <v>0</v>
      </c>
      <c r="AK40">
        <v>52.663499999999999</v>
      </c>
      <c r="AL40">
        <v>61.585999999999999</v>
      </c>
      <c r="AM40">
        <v>0</v>
      </c>
      <c r="AN40">
        <v>0.47825000000000001</v>
      </c>
      <c r="AO40">
        <v>0</v>
      </c>
      <c r="AP40">
        <v>1.7934000000000001</v>
      </c>
      <c r="AQ40">
        <v>15.561</v>
      </c>
      <c r="AR40">
        <v>16.142399999999999</v>
      </c>
      <c r="AS40">
        <v>16.142399999999999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3646.1238849999995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103.96875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0</v>
      </c>
      <c r="W41">
        <v>98.34375</v>
      </c>
      <c r="X41">
        <v>98.34375</v>
      </c>
      <c r="Y41">
        <v>691.74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42.933599999999998</v>
      </c>
      <c r="AH41">
        <v>0</v>
      </c>
      <c r="AI41">
        <v>0</v>
      </c>
      <c r="AJ41">
        <v>0</v>
      </c>
      <c r="AK41">
        <v>52.663499999999999</v>
      </c>
      <c r="AL41">
        <v>61.585999999999999</v>
      </c>
      <c r="AM41">
        <v>0</v>
      </c>
      <c r="AN41">
        <v>0.47825000000000001</v>
      </c>
      <c r="AO41">
        <v>0</v>
      </c>
      <c r="AP41">
        <v>1.7934000000000001</v>
      </c>
      <c r="AQ41">
        <v>15.561</v>
      </c>
      <c r="AR41">
        <v>16.142399999999999</v>
      </c>
      <c r="AS41">
        <v>16.142399999999999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3627.3100089999998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103.96875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0</v>
      </c>
      <c r="W42">
        <v>98.34375</v>
      </c>
      <c r="X42">
        <v>98.34375</v>
      </c>
      <c r="Y42">
        <v>691.74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42.933599999999998</v>
      </c>
      <c r="AH42">
        <v>0</v>
      </c>
      <c r="AI42">
        <v>0</v>
      </c>
      <c r="AJ42">
        <v>0</v>
      </c>
      <c r="AK42">
        <v>52.663499999999999</v>
      </c>
      <c r="AL42">
        <v>61.585999999999999</v>
      </c>
      <c r="AM42">
        <v>0</v>
      </c>
      <c r="AN42">
        <v>0.47825000000000001</v>
      </c>
      <c r="AO42">
        <v>0</v>
      </c>
      <c r="AP42">
        <v>3.843</v>
      </c>
      <c r="AQ42">
        <v>0</v>
      </c>
      <c r="AR42">
        <v>16.142399999999999</v>
      </c>
      <c r="AS42">
        <v>16.142399999999999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3613.7986089999995</v>
      </c>
    </row>
    <row r="43" spans="1:53">
      <c r="A43" t="s">
        <v>85</v>
      </c>
      <c r="B43">
        <v>0</v>
      </c>
      <c r="C43">
        <v>44.1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103.96875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0</v>
      </c>
      <c r="W43">
        <v>98.34375</v>
      </c>
      <c r="X43">
        <v>98.34375</v>
      </c>
      <c r="Y43">
        <v>691.74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42.933599999999998</v>
      </c>
      <c r="AH43">
        <v>0</v>
      </c>
      <c r="AI43">
        <v>0</v>
      </c>
      <c r="AJ43">
        <v>0</v>
      </c>
      <c r="AK43">
        <v>52.663499999999999</v>
      </c>
      <c r="AL43">
        <v>61.585999999999999</v>
      </c>
      <c r="AM43">
        <v>0</v>
      </c>
      <c r="AN43">
        <v>0.47825000000000001</v>
      </c>
      <c r="AO43">
        <v>0</v>
      </c>
      <c r="AP43">
        <v>3.843</v>
      </c>
      <c r="AQ43">
        <v>0</v>
      </c>
      <c r="AR43">
        <v>16.142399999999999</v>
      </c>
      <c r="AS43">
        <v>16.142399999999999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3613.0406089999997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103.96875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0</v>
      </c>
      <c r="W44">
        <v>98.34375</v>
      </c>
      <c r="X44">
        <v>98.34375</v>
      </c>
      <c r="Y44">
        <v>691.74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42.933599999999998</v>
      </c>
      <c r="AH44">
        <v>0</v>
      </c>
      <c r="AI44">
        <v>0</v>
      </c>
      <c r="AJ44">
        <v>0</v>
      </c>
      <c r="AK44">
        <v>52.663499999999999</v>
      </c>
      <c r="AL44">
        <v>61.585999999999999</v>
      </c>
      <c r="AM44">
        <v>0</v>
      </c>
      <c r="AN44">
        <v>0.47825000000000001</v>
      </c>
      <c r="AO44">
        <v>0</v>
      </c>
      <c r="AP44">
        <v>3.843</v>
      </c>
      <c r="AQ44">
        <v>0</v>
      </c>
      <c r="AR44">
        <v>16.142399999999999</v>
      </c>
      <c r="AS44">
        <v>16.142399999999999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3613.0406089999997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103.96875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0</v>
      </c>
      <c r="W45">
        <v>98.34375</v>
      </c>
      <c r="X45">
        <v>98.34375</v>
      </c>
      <c r="Y45">
        <v>691.74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42.933599999999998</v>
      </c>
      <c r="AH45">
        <v>0</v>
      </c>
      <c r="AI45">
        <v>0</v>
      </c>
      <c r="AJ45">
        <v>0</v>
      </c>
      <c r="AK45">
        <v>52.663499999999999</v>
      </c>
      <c r="AL45">
        <v>61.585999999999999</v>
      </c>
      <c r="AM45">
        <v>0</v>
      </c>
      <c r="AN45">
        <v>0.47825000000000001</v>
      </c>
      <c r="AO45">
        <v>0</v>
      </c>
      <c r="AP45">
        <v>3.843</v>
      </c>
      <c r="AQ45">
        <v>0</v>
      </c>
      <c r="AR45">
        <v>13.452</v>
      </c>
      <c r="AS45">
        <v>13.452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3607.6598089999998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103.96875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0</v>
      </c>
      <c r="W46">
        <v>98.34375</v>
      </c>
      <c r="X46">
        <v>98.34375</v>
      </c>
      <c r="Y46">
        <v>691.74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42.933599999999998</v>
      </c>
      <c r="AH46">
        <v>0</v>
      </c>
      <c r="AI46">
        <v>0</v>
      </c>
      <c r="AJ46">
        <v>0</v>
      </c>
      <c r="AK46">
        <v>52.663499999999999</v>
      </c>
      <c r="AL46">
        <v>61.585999999999999</v>
      </c>
      <c r="AM46">
        <v>0</v>
      </c>
      <c r="AN46">
        <v>0.47825000000000001</v>
      </c>
      <c r="AO46">
        <v>0</v>
      </c>
      <c r="AP46">
        <v>3.843</v>
      </c>
      <c r="AQ46">
        <v>0</v>
      </c>
      <c r="AR46">
        <v>13.452</v>
      </c>
      <c r="AS46">
        <v>13.452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3607.6598089999998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103.96875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0</v>
      </c>
      <c r="W47">
        <v>98.34375</v>
      </c>
      <c r="X47">
        <v>98.34375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42.933599999999998</v>
      </c>
      <c r="AH47">
        <v>0</v>
      </c>
      <c r="AI47">
        <v>0</v>
      </c>
      <c r="AJ47">
        <v>0</v>
      </c>
      <c r="AK47">
        <v>52.663499999999999</v>
      </c>
      <c r="AL47">
        <v>65.072000000000003</v>
      </c>
      <c r="AM47">
        <v>0</v>
      </c>
      <c r="AN47">
        <v>0.47825000000000001</v>
      </c>
      <c r="AO47">
        <v>0</v>
      </c>
      <c r="AP47">
        <v>3.843</v>
      </c>
      <c r="AQ47">
        <v>0</v>
      </c>
      <c r="AR47">
        <v>13.452</v>
      </c>
      <c r="AS47">
        <v>13.452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3598.0382090000003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103.96875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0</v>
      </c>
      <c r="W48">
        <v>98.34375</v>
      </c>
      <c r="X48">
        <v>98.34375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42.933599999999998</v>
      </c>
      <c r="AH48">
        <v>0</v>
      </c>
      <c r="AI48">
        <v>0</v>
      </c>
      <c r="AJ48">
        <v>0</v>
      </c>
      <c r="AK48">
        <v>52.663499999999999</v>
      </c>
      <c r="AL48">
        <v>65.072000000000003</v>
      </c>
      <c r="AM48">
        <v>0</v>
      </c>
      <c r="AN48">
        <v>0.47825000000000001</v>
      </c>
      <c r="AO48">
        <v>0</v>
      </c>
      <c r="AP48">
        <v>3.843</v>
      </c>
      <c r="AQ48">
        <v>0</v>
      </c>
      <c r="AR48">
        <v>10.089</v>
      </c>
      <c r="AS48">
        <v>10.089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3591.3122089999997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103.96875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0</v>
      </c>
      <c r="W49">
        <v>98.34375</v>
      </c>
      <c r="X49">
        <v>98.34375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42.933599999999998</v>
      </c>
      <c r="AH49">
        <v>0</v>
      </c>
      <c r="AI49">
        <v>0</v>
      </c>
      <c r="AJ49">
        <v>0</v>
      </c>
      <c r="AK49">
        <v>52.663499999999999</v>
      </c>
      <c r="AL49">
        <v>65.072000000000003</v>
      </c>
      <c r="AM49">
        <v>0</v>
      </c>
      <c r="AN49">
        <v>0.47825000000000001</v>
      </c>
      <c r="AO49">
        <v>0</v>
      </c>
      <c r="AP49">
        <v>8.3264999999999993</v>
      </c>
      <c r="AQ49">
        <v>0</v>
      </c>
      <c r="AR49">
        <v>10.089</v>
      </c>
      <c r="AS49">
        <v>10.089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3595.795709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103.96875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0</v>
      </c>
      <c r="W50">
        <v>98.34375</v>
      </c>
      <c r="X50">
        <v>98.34375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42.933599999999998</v>
      </c>
      <c r="AH50">
        <v>0</v>
      </c>
      <c r="AI50">
        <v>0</v>
      </c>
      <c r="AJ50">
        <v>0</v>
      </c>
      <c r="AK50">
        <v>52.663499999999999</v>
      </c>
      <c r="AL50">
        <v>65.072000000000003</v>
      </c>
      <c r="AM50">
        <v>0</v>
      </c>
      <c r="AN50">
        <v>0.47825000000000001</v>
      </c>
      <c r="AO50">
        <v>0</v>
      </c>
      <c r="AP50">
        <v>8.3264999999999993</v>
      </c>
      <c r="AQ50">
        <v>0</v>
      </c>
      <c r="AR50">
        <v>10.089</v>
      </c>
      <c r="AS50">
        <v>10.089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3595.795709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103.96875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0</v>
      </c>
      <c r="W51">
        <v>98.34375</v>
      </c>
      <c r="X51">
        <v>98.34375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42.933599999999998</v>
      </c>
      <c r="AH51">
        <v>0</v>
      </c>
      <c r="AI51">
        <v>0</v>
      </c>
      <c r="AJ51">
        <v>0</v>
      </c>
      <c r="AK51">
        <v>52.663499999999999</v>
      </c>
      <c r="AL51">
        <v>65.072000000000003</v>
      </c>
      <c r="AM51">
        <v>0</v>
      </c>
      <c r="AN51">
        <v>0.47825000000000001</v>
      </c>
      <c r="AO51">
        <v>0</v>
      </c>
      <c r="AP51">
        <v>8.3264999999999993</v>
      </c>
      <c r="AQ51">
        <v>0</v>
      </c>
      <c r="AR51">
        <v>10.089</v>
      </c>
      <c r="AS51">
        <v>10.089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3594.6997090000004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103.96875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0</v>
      </c>
      <c r="W52">
        <v>98.34375</v>
      </c>
      <c r="X52">
        <v>98.34375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42.933599999999998</v>
      </c>
      <c r="AH52">
        <v>0</v>
      </c>
      <c r="AI52">
        <v>0</v>
      </c>
      <c r="AJ52">
        <v>0</v>
      </c>
      <c r="AK52">
        <v>52.663499999999999</v>
      </c>
      <c r="AL52">
        <v>65.072000000000003</v>
      </c>
      <c r="AM52">
        <v>0</v>
      </c>
      <c r="AN52">
        <v>0.47825000000000001</v>
      </c>
      <c r="AO52">
        <v>0</v>
      </c>
      <c r="AP52">
        <v>3.843</v>
      </c>
      <c r="AQ52">
        <v>0</v>
      </c>
      <c r="AR52">
        <v>10.089</v>
      </c>
      <c r="AS52">
        <v>10.089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3590.2162090000002</v>
      </c>
    </row>
    <row r="53" spans="1:53">
      <c r="A53" t="s">
        <v>95</v>
      </c>
      <c r="B53">
        <v>0</v>
      </c>
      <c r="C53">
        <v>44.1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103.96875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0</v>
      </c>
      <c r="W53">
        <v>98.34375</v>
      </c>
      <c r="X53">
        <v>98.34375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42.933599999999998</v>
      </c>
      <c r="AH53">
        <v>0</v>
      </c>
      <c r="AI53">
        <v>0</v>
      </c>
      <c r="AJ53">
        <v>0</v>
      </c>
      <c r="AK53">
        <v>52.663499999999999</v>
      </c>
      <c r="AL53">
        <v>65.072000000000003</v>
      </c>
      <c r="AM53">
        <v>0</v>
      </c>
      <c r="AN53">
        <v>0.47825000000000001</v>
      </c>
      <c r="AO53">
        <v>0</v>
      </c>
      <c r="AP53">
        <v>3.843</v>
      </c>
      <c r="AQ53">
        <v>0</v>
      </c>
      <c r="AR53">
        <v>10.089</v>
      </c>
      <c r="AS53">
        <v>10.089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3590.2162090000002</v>
      </c>
    </row>
    <row r="54" spans="1:53">
      <c r="A54" t="s">
        <v>96</v>
      </c>
      <c r="B54">
        <v>0</v>
      </c>
      <c r="C54">
        <v>44.1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103.96875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0</v>
      </c>
      <c r="W54">
        <v>98.34375</v>
      </c>
      <c r="X54">
        <v>98.34375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42.933599999999998</v>
      </c>
      <c r="AH54">
        <v>0</v>
      </c>
      <c r="AI54">
        <v>0</v>
      </c>
      <c r="AJ54">
        <v>0</v>
      </c>
      <c r="AK54">
        <v>52.663499999999999</v>
      </c>
      <c r="AL54">
        <v>65.072000000000003</v>
      </c>
      <c r="AM54">
        <v>0</v>
      </c>
      <c r="AN54">
        <v>0.47825000000000001</v>
      </c>
      <c r="AO54">
        <v>0</v>
      </c>
      <c r="AP54">
        <v>3.843</v>
      </c>
      <c r="AQ54">
        <v>0</v>
      </c>
      <c r="AR54">
        <v>10.089</v>
      </c>
      <c r="AS54">
        <v>10.089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3590.2162090000002</v>
      </c>
    </row>
    <row r="55" spans="1:53">
      <c r="A55" t="s">
        <v>97</v>
      </c>
      <c r="B55">
        <v>0</v>
      </c>
      <c r="C55">
        <v>43.994999999999997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103.96875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0</v>
      </c>
      <c r="W55">
        <v>98.34375</v>
      </c>
      <c r="X55">
        <v>98.34375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42.933599999999998</v>
      </c>
      <c r="AH55">
        <v>0</v>
      </c>
      <c r="AI55">
        <v>0</v>
      </c>
      <c r="AJ55">
        <v>0</v>
      </c>
      <c r="AK55">
        <v>52.663499999999999</v>
      </c>
      <c r="AL55">
        <v>65.072000000000003</v>
      </c>
      <c r="AM55">
        <v>0</v>
      </c>
      <c r="AN55">
        <v>0.47825000000000001</v>
      </c>
      <c r="AO55">
        <v>0</v>
      </c>
      <c r="AP55">
        <v>3.843</v>
      </c>
      <c r="AQ55">
        <v>0</v>
      </c>
      <c r="AR55">
        <v>10.089</v>
      </c>
      <c r="AS55">
        <v>10.089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3589.5632089999999</v>
      </c>
    </row>
    <row r="56" spans="1:53">
      <c r="A56" t="s">
        <v>98</v>
      </c>
      <c r="B56">
        <v>0</v>
      </c>
      <c r="C56">
        <v>43.994999999999997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103.96875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0</v>
      </c>
      <c r="W56">
        <v>98.34375</v>
      </c>
      <c r="X56">
        <v>98.34375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42.933599999999998</v>
      </c>
      <c r="AH56">
        <v>0</v>
      </c>
      <c r="AI56">
        <v>0</v>
      </c>
      <c r="AJ56">
        <v>0</v>
      </c>
      <c r="AK56">
        <v>52.663499999999999</v>
      </c>
      <c r="AL56">
        <v>65.072000000000003</v>
      </c>
      <c r="AM56">
        <v>0</v>
      </c>
      <c r="AN56">
        <v>0.47825000000000001</v>
      </c>
      <c r="AO56">
        <v>0</v>
      </c>
      <c r="AP56">
        <v>3.843</v>
      </c>
      <c r="AQ56">
        <v>0</v>
      </c>
      <c r="AR56">
        <v>10.089</v>
      </c>
      <c r="AS56">
        <v>10.089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3589.5632089999999</v>
      </c>
    </row>
    <row r="57" spans="1:53">
      <c r="A57" t="s">
        <v>99</v>
      </c>
      <c r="B57">
        <v>0</v>
      </c>
      <c r="C57">
        <v>43.994999999999997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103.96875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0</v>
      </c>
      <c r="W57">
        <v>98.34375</v>
      </c>
      <c r="X57">
        <v>98.34375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42.933599999999998</v>
      </c>
      <c r="AH57">
        <v>0</v>
      </c>
      <c r="AI57">
        <v>0</v>
      </c>
      <c r="AJ57">
        <v>0</v>
      </c>
      <c r="AK57">
        <v>52.663499999999999</v>
      </c>
      <c r="AL57">
        <v>61.585999999999999</v>
      </c>
      <c r="AM57">
        <v>0</v>
      </c>
      <c r="AN57">
        <v>0.47825000000000001</v>
      </c>
      <c r="AO57">
        <v>0</v>
      </c>
      <c r="AP57">
        <v>4.4835000000000003</v>
      </c>
      <c r="AQ57">
        <v>0</v>
      </c>
      <c r="AR57">
        <v>10.089</v>
      </c>
      <c r="AS57">
        <v>10.089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3586.7177089999996</v>
      </c>
    </row>
    <row r="58" spans="1:53">
      <c r="A58" t="s">
        <v>100</v>
      </c>
      <c r="B58">
        <v>0</v>
      </c>
      <c r="C58">
        <v>43.994999999999997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103.96875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0</v>
      </c>
      <c r="W58">
        <v>98.34375</v>
      </c>
      <c r="X58">
        <v>98.34375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42.933599999999998</v>
      </c>
      <c r="AH58">
        <v>0</v>
      </c>
      <c r="AI58">
        <v>0</v>
      </c>
      <c r="AJ58">
        <v>0</v>
      </c>
      <c r="AK58">
        <v>52.663499999999999</v>
      </c>
      <c r="AL58">
        <v>61.585999999999999</v>
      </c>
      <c r="AM58">
        <v>0</v>
      </c>
      <c r="AN58">
        <v>0.47825000000000001</v>
      </c>
      <c r="AO58">
        <v>0</v>
      </c>
      <c r="AP58">
        <v>3.2025000000000001</v>
      </c>
      <c r="AQ58">
        <v>0</v>
      </c>
      <c r="AR58">
        <v>10.089</v>
      </c>
      <c r="AS58">
        <v>10.089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3585.4367089999996</v>
      </c>
    </row>
    <row r="59" spans="1:53">
      <c r="A59" t="s">
        <v>101</v>
      </c>
      <c r="B59">
        <v>0</v>
      </c>
      <c r="C59">
        <v>43.994999999999997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0</v>
      </c>
      <c r="W59">
        <v>98.34375</v>
      </c>
      <c r="X59">
        <v>98.34375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42.933599999999998</v>
      </c>
      <c r="AH59">
        <v>0</v>
      </c>
      <c r="AI59">
        <v>0</v>
      </c>
      <c r="AJ59">
        <v>0</v>
      </c>
      <c r="AK59">
        <v>52.663499999999999</v>
      </c>
      <c r="AL59">
        <v>61.585999999999999</v>
      </c>
      <c r="AM59">
        <v>0</v>
      </c>
      <c r="AN59">
        <v>0.47825000000000001</v>
      </c>
      <c r="AO59">
        <v>0</v>
      </c>
      <c r="AP59">
        <v>3.2025000000000001</v>
      </c>
      <c r="AQ59">
        <v>0</v>
      </c>
      <c r="AR59">
        <v>10.089</v>
      </c>
      <c r="AS59">
        <v>10.089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3585.4367089999996</v>
      </c>
    </row>
    <row r="60" spans="1:53">
      <c r="A60" t="s">
        <v>102</v>
      </c>
      <c r="B60">
        <v>0</v>
      </c>
      <c r="C60">
        <v>43.994999999999997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0</v>
      </c>
      <c r="W60">
        <v>98.34375</v>
      </c>
      <c r="X60">
        <v>98.34375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42.933599999999998</v>
      </c>
      <c r="AH60">
        <v>0</v>
      </c>
      <c r="AI60">
        <v>0</v>
      </c>
      <c r="AJ60">
        <v>0</v>
      </c>
      <c r="AK60">
        <v>52.663499999999999</v>
      </c>
      <c r="AL60">
        <v>61.585999999999999</v>
      </c>
      <c r="AM60">
        <v>0</v>
      </c>
      <c r="AN60">
        <v>0.47825000000000001</v>
      </c>
      <c r="AO60">
        <v>0</v>
      </c>
      <c r="AP60">
        <v>3.2025000000000001</v>
      </c>
      <c r="AQ60">
        <v>0</v>
      </c>
      <c r="AR60">
        <v>10.089</v>
      </c>
      <c r="AS60">
        <v>10.089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3585.4367089999996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0</v>
      </c>
      <c r="W61">
        <v>98.34375</v>
      </c>
      <c r="X61">
        <v>98.34375</v>
      </c>
      <c r="Y61">
        <v>691.74</v>
      </c>
      <c r="Z61">
        <v>6.6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42.933599999999998</v>
      </c>
      <c r="AH61">
        <v>0</v>
      </c>
      <c r="AI61">
        <v>0</v>
      </c>
      <c r="AJ61">
        <v>0</v>
      </c>
      <c r="AK61">
        <v>52.663499999999999</v>
      </c>
      <c r="AL61">
        <v>61.585999999999999</v>
      </c>
      <c r="AM61">
        <v>0</v>
      </c>
      <c r="AN61">
        <v>0.47825000000000001</v>
      </c>
      <c r="AO61">
        <v>0</v>
      </c>
      <c r="AP61">
        <v>3.2025000000000001</v>
      </c>
      <c r="AQ61">
        <v>0</v>
      </c>
      <c r="AR61">
        <v>13.452</v>
      </c>
      <c r="AS61">
        <v>13.452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3598.6577089999996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0</v>
      </c>
      <c r="W62">
        <v>98.34375</v>
      </c>
      <c r="X62">
        <v>98.34375</v>
      </c>
      <c r="Y62">
        <v>691.74</v>
      </c>
      <c r="Z62">
        <v>6.6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42.933599999999998</v>
      </c>
      <c r="AH62">
        <v>0</v>
      </c>
      <c r="AI62">
        <v>0</v>
      </c>
      <c r="AJ62">
        <v>0</v>
      </c>
      <c r="AK62">
        <v>52.663499999999999</v>
      </c>
      <c r="AL62">
        <v>61.585999999999999</v>
      </c>
      <c r="AM62">
        <v>0</v>
      </c>
      <c r="AN62">
        <v>0.47825000000000001</v>
      </c>
      <c r="AO62">
        <v>0</v>
      </c>
      <c r="AP62">
        <v>3.2025000000000001</v>
      </c>
      <c r="AQ62">
        <v>0</v>
      </c>
      <c r="AR62">
        <v>13.452</v>
      </c>
      <c r="AS62">
        <v>13.452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3598.6577089999996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0</v>
      </c>
      <c r="W63">
        <v>98.34375</v>
      </c>
      <c r="X63">
        <v>98.34375</v>
      </c>
      <c r="Y63">
        <v>691.74</v>
      </c>
      <c r="Z63">
        <v>6.6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42.933599999999998</v>
      </c>
      <c r="AH63">
        <v>0</v>
      </c>
      <c r="AI63">
        <v>0</v>
      </c>
      <c r="AJ63">
        <v>0</v>
      </c>
      <c r="AK63">
        <v>52.663499999999999</v>
      </c>
      <c r="AL63">
        <v>61.585999999999999</v>
      </c>
      <c r="AM63">
        <v>0</v>
      </c>
      <c r="AN63">
        <v>0.47825000000000001</v>
      </c>
      <c r="AO63">
        <v>0</v>
      </c>
      <c r="AP63">
        <v>3.2025000000000001</v>
      </c>
      <c r="AQ63">
        <v>0</v>
      </c>
      <c r="AR63">
        <v>10.089</v>
      </c>
      <c r="AS63">
        <v>10.089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3591.931708999999</v>
      </c>
    </row>
    <row r="64" spans="1:53">
      <c r="A64" t="s">
        <v>106</v>
      </c>
      <c r="B64">
        <v>0</v>
      </c>
      <c r="C64">
        <v>43.784999999999997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0</v>
      </c>
      <c r="W64">
        <v>98.34375</v>
      </c>
      <c r="X64">
        <v>98.34375</v>
      </c>
      <c r="Y64">
        <v>691.74</v>
      </c>
      <c r="Z64">
        <v>6.6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42.933599999999998</v>
      </c>
      <c r="AH64">
        <v>0</v>
      </c>
      <c r="AI64">
        <v>0</v>
      </c>
      <c r="AJ64">
        <v>0</v>
      </c>
      <c r="AK64">
        <v>52.663499999999999</v>
      </c>
      <c r="AL64">
        <v>61.585999999999999</v>
      </c>
      <c r="AM64">
        <v>0</v>
      </c>
      <c r="AN64">
        <v>0.47825000000000001</v>
      </c>
      <c r="AO64">
        <v>0</v>
      </c>
      <c r="AP64">
        <v>3.2025000000000001</v>
      </c>
      <c r="AQ64">
        <v>0</v>
      </c>
      <c r="AR64">
        <v>10.089</v>
      </c>
      <c r="AS64">
        <v>10.089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3591.8267089999995</v>
      </c>
    </row>
    <row r="65" spans="1:53">
      <c r="A65" t="s">
        <v>107</v>
      </c>
      <c r="B65">
        <v>0</v>
      </c>
      <c r="C65">
        <v>43.784999999999997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0</v>
      </c>
      <c r="W65">
        <v>98.34375</v>
      </c>
      <c r="X65">
        <v>98.34375</v>
      </c>
      <c r="Y65">
        <v>691.74</v>
      </c>
      <c r="Z65">
        <v>6.6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42.933599999999998</v>
      </c>
      <c r="AH65">
        <v>0</v>
      </c>
      <c r="AI65">
        <v>0</v>
      </c>
      <c r="AJ65">
        <v>0</v>
      </c>
      <c r="AK65">
        <v>52.663499999999999</v>
      </c>
      <c r="AL65">
        <v>61.585999999999999</v>
      </c>
      <c r="AM65">
        <v>0</v>
      </c>
      <c r="AN65">
        <v>0.47825000000000001</v>
      </c>
      <c r="AO65">
        <v>0</v>
      </c>
      <c r="AP65">
        <v>3.2025000000000001</v>
      </c>
      <c r="AQ65">
        <v>0</v>
      </c>
      <c r="AR65">
        <v>13.452</v>
      </c>
      <c r="AS65">
        <v>13.452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3598.552709</v>
      </c>
    </row>
    <row r="66" spans="1:53">
      <c r="A66" t="s">
        <v>108</v>
      </c>
      <c r="B66">
        <v>0</v>
      </c>
      <c r="C66">
        <v>43.784999999999997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0</v>
      </c>
      <c r="W66">
        <v>98.34375</v>
      </c>
      <c r="X66">
        <v>98.34375</v>
      </c>
      <c r="Y66">
        <v>691.74</v>
      </c>
      <c r="Z66">
        <v>6.6</v>
      </c>
      <c r="AA66">
        <v>0</v>
      </c>
      <c r="AB66">
        <v>0</v>
      </c>
      <c r="AC66">
        <v>5.7302999999999997</v>
      </c>
      <c r="AD66">
        <v>0</v>
      </c>
      <c r="AE66">
        <v>3.8490000000000002</v>
      </c>
      <c r="AF66">
        <v>8.8740000000000006</v>
      </c>
      <c r="AG66">
        <v>42.933599999999998</v>
      </c>
      <c r="AH66">
        <v>0</v>
      </c>
      <c r="AI66">
        <v>0</v>
      </c>
      <c r="AJ66">
        <v>0</v>
      </c>
      <c r="AK66">
        <v>52.663499999999999</v>
      </c>
      <c r="AL66">
        <v>61.585999999999999</v>
      </c>
      <c r="AM66">
        <v>0</v>
      </c>
      <c r="AN66">
        <v>0.47825000000000001</v>
      </c>
      <c r="AO66">
        <v>0</v>
      </c>
      <c r="AP66">
        <v>3.2025000000000001</v>
      </c>
      <c r="AQ66">
        <v>0</v>
      </c>
      <c r="AR66">
        <v>13.452</v>
      </c>
      <c r="AS66">
        <v>13.452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3604.2830090000002</v>
      </c>
    </row>
    <row r="67" spans="1:53">
      <c r="A67" t="s">
        <v>109</v>
      </c>
      <c r="B67">
        <v>0</v>
      </c>
      <c r="C67">
        <v>43.994999999999997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0</v>
      </c>
      <c r="W67">
        <v>98.34375</v>
      </c>
      <c r="X67">
        <v>98.34375</v>
      </c>
      <c r="Y67">
        <v>691.74</v>
      </c>
      <c r="Z67">
        <v>6.6</v>
      </c>
      <c r="AA67">
        <v>0</v>
      </c>
      <c r="AB67">
        <v>0</v>
      </c>
      <c r="AC67">
        <v>9.6778399999999998</v>
      </c>
      <c r="AD67">
        <v>0</v>
      </c>
      <c r="AE67">
        <v>3.8490000000000002</v>
      </c>
      <c r="AF67">
        <v>8.8740000000000006</v>
      </c>
      <c r="AG67">
        <v>42.933599999999998</v>
      </c>
      <c r="AH67">
        <v>0</v>
      </c>
      <c r="AI67">
        <v>0</v>
      </c>
      <c r="AJ67">
        <v>0</v>
      </c>
      <c r="AK67">
        <v>52.663499999999999</v>
      </c>
      <c r="AL67">
        <v>58.1</v>
      </c>
      <c r="AM67">
        <v>0</v>
      </c>
      <c r="AN67">
        <v>0.47825000000000001</v>
      </c>
      <c r="AO67">
        <v>0</v>
      </c>
      <c r="AP67">
        <v>4.4835000000000003</v>
      </c>
      <c r="AQ67">
        <v>14.994</v>
      </c>
      <c r="AR67">
        <v>18.832799999999999</v>
      </c>
      <c r="AS67">
        <v>18.832799999999999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3631.991149</v>
      </c>
    </row>
    <row r="68" spans="1:53">
      <c r="A68" t="s">
        <v>110</v>
      </c>
      <c r="B68">
        <v>0</v>
      </c>
      <c r="C68">
        <v>43.994999999999997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0</v>
      </c>
      <c r="W68">
        <v>98.34375</v>
      </c>
      <c r="X68">
        <v>98.34375</v>
      </c>
      <c r="Y68">
        <v>691.74</v>
      </c>
      <c r="Z68">
        <v>6.6</v>
      </c>
      <c r="AA68">
        <v>0</v>
      </c>
      <c r="AB68">
        <v>13.17004</v>
      </c>
      <c r="AC68">
        <v>9.6778399999999998</v>
      </c>
      <c r="AD68">
        <v>0</v>
      </c>
      <c r="AE68">
        <v>3.8490000000000002</v>
      </c>
      <c r="AF68">
        <v>8.8740000000000006</v>
      </c>
      <c r="AG68">
        <v>42.933599999999998</v>
      </c>
      <c r="AH68">
        <v>23.390899999999998</v>
      </c>
      <c r="AI68">
        <v>0</v>
      </c>
      <c r="AJ68">
        <v>0</v>
      </c>
      <c r="AK68">
        <v>52.663499999999999</v>
      </c>
      <c r="AL68">
        <v>58.1</v>
      </c>
      <c r="AM68">
        <v>0</v>
      </c>
      <c r="AN68">
        <v>0.47825000000000001</v>
      </c>
      <c r="AO68">
        <v>0</v>
      </c>
      <c r="AP68">
        <v>4.4835000000000003</v>
      </c>
      <c r="AQ68">
        <v>29.61</v>
      </c>
      <c r="AR68">
        <v>18.832799999999999</v>
      </c>
      <c r="AS68">
        <v>18.832799999999999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3683.1680889999998</v>
      </c>
    </row>
    <row r="69" spans="1:53">
      <c r="A69" t="s">
        <v>111</v>
      </c>
      <c r="B69">
        <v>0</v>
      </c>
      <c r="C69">
        <v>43.994999999999997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0</v>
      </c>
      <c r="W69">
        <v>98.34375</v>
      </c>
      <c r="X69">
        <v>98.34375</v>
      </c>
      <c r="Y69">
        <v>691.74</v>
      </c>
      <c r="Z69">
        <v>0</v>
      </c>
      <c r="AA69">
        <v>0</v>
      </c>
      <c r="AB69">
        <v>13.17004</v>
      </c>
      <c r="AC69">
        <v>9.6778399999999998</v>
      </c>
      <c r="AD69">
        <v>0</v>
      </c>
      <c r="AE69">
        <v>3.8490000000000002</v>
      </c>
      <c r="AF69">
        <v>8.8740000000000006</v>
      </c>
      <c r="AG69">
        <v>42.933599999999998</v>
      </c>
      <c r="AH69">
        <v>46.781799999999997</v>
      </c>
      <c r="AI69">
        <v>0</v>
      </c>
      <c r="AJ69">
        <v>0</v>
      </c>
      <c r="AK69">
        <v>52.663499999999999</v>
      </c>
      <c r="AL69">
        <v>58.1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18.832799999999999</v>
      </c>
      <c r="AS69">
        <v>18.832799999999999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3699.9589890000002</v>
      </c>
    </row>
    <row r="70" spans="1:53">
      <c r="A70" t="s">
        <v>112</v>
      </c>
      <c r="B70">
        <v>0</v>
      </c>
      <c r="C70">
        <v>43.994999999999997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0</v>
      </c>
      <c r="W70">
        <v>98.34375</v>
      </c>
      <c r="X70">
        <v>98.34375</v>
      </c>
      <c r="Y70">
        <v>691.74</v>
      </c>
      <c r="Z70">
        <v>0</v>
      </c>
      <c r="AA70">
        <v>0</v>
      </c>
      <c r="AB70">
        <v>13.17004</v>
      </c>
      <c r="AC70">
        <v>9.6778399999999998</v>
      </c>
      <c r="AD70">
        <v>9.1360360000000007</v>
      </c>
      <c r="AE70">
        <v>3.8490000000000002</v>
      </c>
      <c r="AF70">
        <v>8.8740000000000006</v>
      </c>
      <c r="AG70">
        <v>42.933599999999998</v>
      </c>
      <c r="AH70">
        <v>70.172700000000006</v>
      </c>
      <c r="AI70">
        <v>0</v>
      </c>
      <c r="AJ70">
        <v>0</v>
      </c>
      <c r="AK70">
        <v>52.663499999999999</v>
      </c>
      <c r="AL70">
        <v>58.1</v>
      </c>
      <c r="AM70">
        <v>0</v>
      </c>
      <c r="AN70">
        <v>0.47825000000000001</v>
      </c>
      <c r="AO70">
        <v>0</v>
      </c>
      <c r="AP70">
        <v>2.4339</v>
      </c>
      <c r="AQ70">
        <v>46.683</v>
      </c>
      <c r="AR70">
        <v>18.832799999999999</v>
      </c>
      <c r="AS70">
        <v>18.832799999999999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3747.509325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123.66562500000001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0</v>
      </c>
      <c r="W71">
        <v>98.34375</v>
      </c>
      <c r="X71">
        <v>98.34375</v>
      </c>
      <c r="Y71">
        <v>691.74</v>
      </c>
      <c r="Z71">
        <v>0</v>
      </c>
      <c r="AA71">
        <v>0</v>
      </c>
      <c r="AB71">
        <v>13.17004</v>
      </c>
      <c r="AC71">
        <v>19.374780999999999</v>
      </c>
      <c r="AD71">
        <v>9.1360360000000007</v>
      </c>
      <c r="AE71">
        <v>3.8490000000000002</v>
      </c>
      <c r="AF71">
        <v>8.8740000000000006</v>
      </c>
      <c r="AG71">
        <v>42.933599999999998</v>
      </c>
      <c r="AH71">
        <v>93.563599999999994</v>
      </c>
      <c r="AI71">
        <v>0</v>
      </c>
      <c r="AJ71">
        <v>0</v>
      </c>
      <c r="AK71">
        <v>52.663499999999999</v>
      </c>
      <c r="AL71">
        <v>58.1</v>
      </c>
      <c r="AM71">
        <v>0</v>
      </c>
      <c r="AN71">
        <v>0.47825000000000001</v>
      </c>
      <c r="AO71">
        <v>0</v>
      </c>
      <c r="AP71">
        <v>2.4339</v>
      </c>
      <c r="AQ71">
        <v>62.244</v>
      </c>
      <c r="AR71">
        <v>16.142399999999999</v>
      </c>
      <c r="AS71">
        <v>16.142399999999999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3790.8823659999998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123.66562500000001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0</v>
      </c>
      <c r="W72">
        <v>98.34375</v>
      </c>
      <c r="X72">
        <v>98.34375</v>
      </c>
      <c r="Y72">
        <v>691.74</v>
      </c>
      <c r="Z72">
        <v>6.5537999999999998</v>
      </c>
      <c r="AA72">
        <v>0</v>
      </c>
      <c r="AB72">
        <v>26.34008</v>
      </c>
      <c r="AC72">
        <v>19.374780999999999</v>
      </c>
      <c r="AD72">
        <v>18.272072000000001</v>
      </c>
      <c r="AE72">
        <v>3.8490000000000002</v>
      </c>
      <c r="AF72">
        <v>8.8740000000000006</v>
      </c>
      <c r="AG72">
        <v>42.933599999999998</v>
      </c>
      <c r="AH72">
        <v>112.7877</v>
      </c>
      <c r="AI72">
        <v>2.5459999999999998</v>
      </c>
      <c r="AJ72">
        <v>0</v>
      </c>
      <c r="AK72">
        <v>52.663499999999999</v>
      </c>
      <c r="AL72">
        <v>58.1</v>
      </c>
      <c r="AM72">
        <v>0</v>
      </c>
      <c r="AN72">
        <v>0.47825000000000001</v>
      </c>
      <c r="AO72">
        <v>0</v>
      </c>
      <c r="AP72">
        <v>2.4339</v>
      </c>
      <c r="AQ72">
        <v>62.244</v>
      </c>
      <c r="AR72">
        <v>16.142399999999999</v>
      </c>
      <c r="AS72">
        <v>16.142399999999999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3841.512342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123.66562500000001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0</v>
      </c>
      <c r="W73">
        <v>98.34375</v>
      </c>
      <c r="X73">
        <v>98.34375</v>
      </c>
      <c r="Y73">
        <v>691.74</v>
      </c>
      <c r="Z73">
        <v>13.1076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42.933599999999998</v>
      </c>
      <c r="AH73">
        <v>116.9545</v>
      </c>
      <c r="AI73">
        <v>16.548999999999999</v>
      </c>
      <c r="AJ73">
        <v>0</v>
      </c>
      <c r="AK73">
        <v>52.663499999999999</v>
      </c>
      <c r="AL73">
        <v>58.1</v>
      </c>
      <c r="AM73">
        <v>0</v>
      </c>
      <c r="AN73">
        <v>0.47825000000000001</v>
      </c>
      <c r="AO73">
        <v>0</v>
      </c>
      <c r="AP73">
        <v>2.4339</v>
      </c>
      <c r="AQ73">
        <v>62.244</v>
      </c>
      <c r="AR73">
        <v>16.142399999999999</v>
      </c>
      <c r="AS73">
        <v>16.142399999999999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3942.6515339999996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123.66562500000001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0</v>
      </c>
      <c r="W74">
        <v>98.34375</v>
      </c>
      <c r="X74">
        <v>98.34375</v>
      </c>
      <c r="Y74">
        <v>691.74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42.933599999999998</v>
      </c>
      <c r="AH74">
        <v>116.9545</v>
      </c>
      <c r="AI74">
        <v>16.548999999999999</v>
      </c>
      <c r="AJ74">
        <v>0</v>
      </c>
      <c r="AK74">
        <v>52.663499999999999</v>
      </c>
      <c r="AL74">
        <v>58.1</v>
      </c>
      <c r="AM74">
        <v>0</v>
      </c>
      <c r="AN74">
        <v>0.47825000000000001</v>
      </c>
      <c r="AO74">
        <v>0</v>
      </c>
      <c r="AP74">
        <v>2.4339</v>
      </c>
      <c r="AQ74">
        <v>62.244</v>
      </c>
      <c r="AR74">
        <v>16.142399999999999</v>
      </c>
      <c r="AS74">
        <v>16.142399999999999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3964.9576099999995</v>
      </c>
    </row>
    <row r="75" spans="1:53">
      <c r="A75" t="s">
        <v>117</v>
      </c>
      <c r="B75">
        <v>0</v>
      </c>
      <c r="C75">
        <v>44.204999999999998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123.66562500000001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0</v>
      </c>
      <c r="W75">
        <v>98.34375</v>
      </c>
      <c r="X75">
        <v>98.34375</v>
      </c>
      <c r="Y75">
        <v>691.74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42.933599999999998</v>
      </c>
      <c r="AH75">
        <v>116.9545</v>
      </c>
      <c r="AI75">
        <v>16.548999999999999</v>
      </c>
      <c r="AJ75">
        <v>0</v>
      </c>
      <c r="AK75">
        <v>52.663499999999999</v>
      </c>
      <c r="AL75">
        <v>58.1</v>
      </c>
      <c r="AM75">
        <v>0</v>
      </c>
      <c r="AN75">
        <v>0.47825000000000001</v>
      </c>
      <c r="AO75">
        <v>0</v>
      </c>
      <c r="AP75">
        <v>1.7934000000000001</v>
      </c>
      <c r="AQ75">
        <v>62.244</v>
      </c>
      <c r="AR75">
        <v>18.832799999999999</v>
      </c>
      <c r="AS75">
        <v>18.832799999999999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3969.8029099999999</v>
      </c>
    </row>
    <row r="76" spans="1:53">
      <c r="A76" t="s">
        <v>118</v>
      </c>
      <c r="B76">
        <v>0</v>
      </c>
      <c r="C76">
        <v>44.204999999999998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123.66562500000001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0</v>
      </c>
      <c r="W76">
        <v>98.34375</v>
      </c>
      <c r="X76">
        <v>98.34375</v>
      </c>
      <c r="Y76">
        <v>691.74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42.933599999999998</v>
      </c>
      <c r="AH76">
        <v>116.9545</v>
      </c>
      <c r="AI76">
        <v>16.548999999999999</v>
      </c>
      <c r="AJ76">
        <v>0</v>
      </c>
      <c r="AK76">
        <v>52.663499999999999</v>
      </c>
      <c r="AL76">
        <v>58.1</v>
      </c>
      <c r="AM76">
        <v>0</v>
      </c>
      <c r="AN76">
        <v>0.47825000000000001</v>
      </c>
      <c r="AO76">
        <v>0</v>
      </c>
      <c r="AP76">
        <v>1.7934000000000001</v>
      </c>
      <c r="AQ76">
        <v>62.244</v>
      </c>
      <c r="AR76">
        <v>18.832799999999999</v>
      </c>
      <c r="AS76">
        <v>18.832799999999999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3969.8029099999999</v>
      </c>
    </row>
    <row r="77" spans="1:53">
      <c r="A77" t="s">
        <v>119</v>
      </c>
      <c r="B77">
        <v>0</v>
      </c>
      <c r="C77">
        <v>44.204999999999998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123.66562500000001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0</v>
      </c>
      <c r="W77">
        <v>98.34375</v>
      </c>
      <c r="X77">
        <v>98.34375</v>
      </c>
      <c r="Y77">
        <v>691.74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42.933599999999998</v>
      </c>
      <c r="AH77">
        <v>116.9545</v>
      </c>
      <c r="AI77">
        <v>16.548999999999999</v>
      </c>
      <c r="AJ77">
        <v>0</v>
      </c>
      <c r="AK77">
        <v>52.663499999999999</v>
      </c>
      <c r="AL77">
        <v>58.1</v>
      </c>
      <c r="AM77">
        <v>0</v>
      </c>
      <c r="AN77">
        <v>0.47825000000000001</v>
      </c>
      <c r="AO77">
        <v>0</v>
      </c>
      <c r="AP77">
        <v>1.1529</v>
      </c>
      <c r="AQ77">
        <v>62.244</v>
      </c>
      <c r="AR77">
        <v>18.832799999999999</v>
      </c>
      <c r="AS77">
        <v>18.832799999999999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3969.1624099999999</v>
      </c>
    </row>
    <row r="78" spans="1:53">
      <c r="A78" t="s">
        <v>120</v>
      </c>
      <c r="B78">
        <v>0</v>
      </c>
      <c r="C78">
        <v>44.204999999999998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123.66562500000001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0</v>
      </c>
      <c r="W78">
        <v>98.34375</v>
      </c>
      <c r="X78">
        <v>98.34375</v>
      </c>
      <c r="Y78">
        <v>691.74</v>
      </c>
      <c r="Z78">
        <v>13.1076</v>
      </c>
      <c r="AA78">
        <v>0</v>
      </c>
      <c r="AB78">
        <v>26.34008</v>
      </c>
      <c r="AC78">
        <v>19.374780999999999</v>
      </c>
      <c r="AD78">
        <v>36.544144000000003</v>
      </c>
      <c r="AE78">
        <v>49.436556000000003</v>
      </c>
      <c r="AF78">
        <v>30.565999999999999</v>
      </c>
      <c r="AG78">
        <v>42.933599999999998</v>
      </c>
      <c r="AH78">
        <v>116.9545</v>
      </c>
      <c r="AI78">
        <v>16.548999999999999</v>
      </c>
      <c r="AJ78">
        <v>0</v>
      </c>
      <c r="AK78">
        <v>52.663499999999999</v>
      </c>
      <c r="AL78">
        <v>58.1</v>
      </c>
      <c r="AM78">
        <v>0</v>
      </c>
      <c r="AN78">
        <v>0.47825000000000001</v>
      </c>
      <c r="AO78">
        <v>0</v>
      </c>
      <c r="AP78">
        <v>1.1529</v>
      </c>
      <c r="AQ78">
        <v>62.244</v>
      </c>
      <c r="AR78">
        <v>18.832799999999999</v>
      </c>
      <c r="AS78">
        <v>18.832799999999999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3955.9923699999999</v>
      </c>
    </row>
    <row r="79" spans="1:53">
      <c r="A79" t="s">
        <v>121</v>
      </c>
      <c r="B79">
        <v>0</v>
      </c>
      <c r="C79">
        <v>44.31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123.66562500000001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0</v>
      </c>
      <c r="W79">
        <v>110.145</v>
      </c>
      <c r="X79">
        <v>110.145</v>
      </c>
      <c r="Y79">
        <v>691.74</v>
      </c>
      <c r="Z79">
        <v>6.5537999999999998</v>
      </c>
      <c r="AA79">
        <v>0</v>
      </c>
      <c r="AB79">
        <v>26.34008</v>
      </c>
      <c r="AC79">
        <v>19.374780999999999</v>
      </c>
      <c r="AD79">
        <v>27.408107999999999</v>
      </c>
      <c r="AE79">
        <v>28.225999999999999</v>
      </c>
      <c r="AF79">
        <v>8.8740000000000006</v>
      </c>
      <c r="AG79">
        <v>42.933599999999998</v>
      </c>
      <c r="AH79">
        <v>116.9545</v>
      </c>
      <c r="AI79">
        <v>2.5459999999999998</v>
      </c>
      <c r="AJ79">
        <v>0</v>
      </c>
      <c r="AK79">
        <v>52.663499999999999</v>
      </c>
      <c r="AL79">
        <v>58.1</v>
      </c>
      <c r="AM79">
        <v>0</v>
      </c>
      <c r="AN79">
        <v>0.47825000000000001</v>
      </c>
      <c r="AO79">
        <v>0</v>
      </c>
      <c r="AP79">
        <v>1.1529</v>
      </c>
      <c r="AQ79">
        <v>60.795000000000002</v>
      </c>
      <c r="AR79">
        <v>18.832799999999999</v>
      </c>
      <c r="AS79">
        <v>18.832799999999999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3905.6554779999997</v>
      </c>
    </row>
    <row r="80" spans="1:53">
      <c r="A80" t="s">
        <v>122</v>
      </c>
      <c r="B80">
        <v>0</v>
      </c>
      <c r="C80">
        <v>44.31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123.66562500000001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0</v>
      </c>
      <c r="W80">
        <v>115.39</v>
      </c>
      <c r="X80">
        <v>115.39</v>
      </c>
      <c r="Y80">
        <v>691.74</v>
      </c>
      <c r="Z80">
        <v>6.5537999999999998</v>
      </c>
      <c r="AA80">
        <v>0</v>
      </c>
      <c r="AB80">
        <v>26.34008</v>
      </c>
      <c r="AC80">
        <v>19.374780999999999</v>
      </c>
      <c r="AD80">
        <v>18.272072000000001</v>
      </c>
      <c r="AE80">
        <v>14.113</v>
      </c>
      <c r="AF80">
        <v>8.8740000000000006</v>
      </c>
      <c r="AG80">
        <v>42.933599999999998</v>
      </c>
      <c r="AH80">
        <v>93.563599999999994</v>
      </c>
      <c r="AI80">
        <v>0</v>
      </c>
      <c r="AJ80">
        <v>0</v>
      </c>
      <c r="AK80">
        <v>52.663499999999999</v>
      </c>
      <c r="AL80">
        <v>58.1</v>
      </c>
      <c r="AM80">
        <v>0</v>
      </c>
      <c r="AN80">
        <v>0.47825000000000001</v>
      </c>
      <c r="AO80">
        <v>0</v>
      </c>
      <c r="AP80">
        <v>1.1529</v>
      </c>
      <c r="AQ80">
        <v>60.795000000000002</v>
      </c>
      <c r="AR80">
        <v>18.832799999999999</v>
      </c>
      <c r="AS80">
        <v>18.832799999999999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3868.0555420000001</v>
      </c>
    </row>
    <row r="81" spans="1:53">
      <c r="A81" t="s">
        <v>123</v>
      </c>
      <c r="B81">
        <v>0</v>
      </c>
      <c r="C81">
        <v>44.31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123.66562500000001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0</v>
      </c>
      <c r="W81">
        <v>120.63500000000001</v>
      </c>
      <c r="X81">
        <v>120.63500000000001</v>
      </c>
      <c r="Y81">
        <v>691.74</v>
      </c>
      <c r="Z81">
        <v>6.5537999999999998</v>
      </c>
      <c r="AA81">
        <v>0</v>
      </c>
      <c r="AB81">
        <v>26.34008</v>
      </c>
      <c r="AC81">
        <v>9.6778399999999998</v>
      </c>
      <c r="AD81">
        <v>9.1360360000000007</v>
      </c>
      <c r="AE81">
        <v>3.8490000000000002</v>
      </c>
      <c r="AF81">
        <v>8.8740000000000006</v>
      </c>
      <c r="AG81">
        <v>42.933599999999998</v>
      </c>
      <c r="AH81">
        <v>70.172700000000006</v>
      </c>
      <c r="AI81">
        <v>0</v>
      </c>
      <c r="AJ81">
        <v>0</v>
      </c>
      <c r="AK81">
        <v>52.663499999999999</v>
      </c>
      <c r="AL81">
        <v>58.1</v>
      </c>
      <c r="AM81">
        <v>0</v>
      </c>
      <c r="AN81">
        <v>0.47825000000000001</v>
      </c>
      <c r="AO81">
        <v>0</v>
      </c>
      <c r="AP81">
        <v>1.1529</v>
      </c>
      <c r="AQ81">
        <v>60.795000000000002</v>
      </c>
      <c r="AR81">
        <v>18.832799999999999</v>
      </c>
      <c r="AS81">
        <v>18.832799999999999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3826.0576650000007</v>
      </c>
    </row>
    <row r="82" spans="1:53">
      <c r="A82" t="s">
        <v>124</v>
      </c>
      <c r="B82">
        <v>0</v>
      </c>
      <c r="C82">
        <v>44.31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123.66562500000001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0</v>
      </c>
      <c r="W82">
        <v>125.88</v>
      </c>
      <c r="X82">
        <v>125.88</v>
      </c>
      <c r="Y82">
        <v>691.74</v>
      </c>
      <c r="Z82">
        <v>6.5537999999999998</v>
      </c>
      <c r="AA82">
        <v>0</v>
      </c>
      <c r="AB82">
        <v>13.17004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42.933599999999998</v>
      </c>
      <c r="AH82">
        <v>46.781799999999997</v>
      </c>
      <c r="AI82">
        <v>0</v>
      </c>
      <c r="AJ82">
        <v>0</v>
      </c>
      <c r="AK82">
        <v>52.663499999999999</v>
      </c>
      <c r="AL82">
        <v>58.1</v>
      </c>
      <c r="AM82">
        <v>0</v>
      </c>
      <c r="AN82">
        <v>0.47825000000000001</v>
      </c>
      <c r="AO82">
        <v>0</v>
      </c>
      <c r="AP82">
        <v>1.1529</v>
      </c>
      <c r="AQ82">
        <v>60.795000000000002</v>
      </c>
      <c r="AR82">
        <v>18.832799999999999</v>
      </c>
      <c r="AS82">
        <v>18.832799999999999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3790.8506890000008</v>
      </c>
    </row>
    <row r="83" spans="1:53">
      <c r="A83" t="s">
        <v>125</v>
      </c>
      <c r="B83">
        <v>0</v>
      </c>
      <c r="C83">
        <v>44.31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123.66562500000001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0</v>
      </c>
      <c r="W83">
        <v>136.37</v>
      </c>
      <c r="X83">
        <v>136.37</v>
      </c>
      <c r="Y83">
        <v>691.74</v>
      </c>
      <c r="Z83">
        <v>6.5537999999999998</v>
      </c>
      <c r="AA83">
        <v>0</v>
      </c>
      <c r="AB83">
        <v>13.17004</v>
      </c>
      <c r="AC83">
        <v>9.6778399999999998</v>
      </c>
      <c r="AD83">
        <v>0</v>
      </c>
      <c r="AE83">
        <v>3.8490000000000002</v>
      </c>
      <c r="AF83">
        <v>8.8740000000000006</v>
      </c>
      <c r="AG83">
        <v>42.933599999999998</v>
      </c>
      <c r="AH83">
        <v>23.390899999999998</v>
      </c>
      <c r="AI83">
        <v>0</v>
      </c>
      <c r="AJ83">
        <v>0</v>
      </c>
      <c r="AK83">
        <v>52.663499999999999</v>
      </c>
      <c r="AL83">
        <v>58.1</v>
      </c>
      <c r="AM83">
        <v>0</v>
      </c>
      <c r="AN83">
        <v>0.47825000000000001</v>
      </c>
      <c r="AO83">
        <v>0</v>
      </c>
      <c r="AP83">
        <v>1.1529</v>
      </c>
      <c r="AQ83">
        <v>60.795000000000002</v>
      </c>
      <c r="AR83">
        <v>16.142399999999999</v>
      </c>
      <c r="AS83">
        <v>16.142399999999999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3783.0589890000001</v>
      </c>
    </row>
    <row r="84" spans="1:53">
      <c r="A84" t="s">
        <v>126</v>
      </c>
      <c r="B84">
        <v>0</v>
      </c>
      <c r="C84">
        <v>44.31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123.66562500000001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0</v>
      </c>
      <c r="W84">
        <v>146.86000000000001</v>
      </c>
      <c r="X84">
        <v>146.86000000000001</v>
      </c>
      <c r="Y84">
        <v>691.74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42.933599999999998</v>
      </c>
      <c r="AH84">
        <v>7.0077999999999996</v>
      </c>
      <c r="AI84">
        <v>0</v>
      </c>
      <c r="AJ84">
        <v>0</v>
      </c>
      <c r="AK84">
        <v>52.663499999999999</v>
      </c>
      <c r="AL84">
        <v>58.1</v>
      </c>
      <c r="AM84">
        <v>0</v>
      </c>
      <c r="AN84">
        <v>0.47825000000000001</v>
      </c>
      <c r="AO84">
        <v>0</v>
      </c>
      <c r="AP84">
        <v>1.1529</v>
      </c>
      <c r="AQ84">
        <v>60.795000000000002</v>
      </c>
      <c r="AR84">
        <v>16.142399999999999</v>
      </c>
      <c r="AS84">
        <v>16.142399999999999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3787.6558890000006</v>
      </c>
    </row>
    <row r="85" spans="1:53">
      <c r="A85" t="s">
        <v>127</v>
      </c>
      <c r="B85">
        <v>0</v>
      </c>
      <c r="C85">
        <v>44.31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123.66562500000001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0</v>
      </c>
      <c r="W85">
        <v>147.515625</v>
      </c>
      <c r="X85">
        <v>147.515625</v>
      </c>
      <c r="Y85">
        <v>691.74</v>
      </c>
      <c r="Z85">
        <v>6.5537999999999998</v>
      </c>
      <c r="AA85">
        <v>0</v>
      </c>
      <c r="AB85">
        <v>0</v>
      </c>
      <c r="AC85">
        <v>9.6778399999999998</v>
      </c>
      <c r="AD85">
        <v>0</v>
      </c>
      <c r="AE85">
        <v>3.8490000000000002</v>
      </c>
      <c r="AF85">
        <v>8.8740000000000006</v>
      </c>
      <c r="AG85">
        <v>42.933599999999998</v>
      </c>
      <c r="AH85">
        <v>0</v>
      </c>
      <c r="AI85">
        <v>0</v>
      </c>
      <c r="AJ85">
        <v>0</v>
      </c>
      <c r="AK85">
        <v>52.663499999999999</v>
      </c>
      <c r="AL85">
        <v>58.1</v>
      </c>
      <c r="AM85">
        <v>0</v>
      </c>
      <c r="AN85">
        <v>0.47825000000000001</v>
      </c>
      <c r="AO85">
        <v>0</v>
      </c>
      <c r="AP85">
        <v>1.1529</v>
      </c>
      <c r="AQ85">
        <v>60.795000000000002</v>
      </c>
      <c r="AR85">
        <v>16.142399999999999</v>
      </c>
      <c r="AS85">
        <v>16.142399999999999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3768.7892990000005</v>
      </c>
    </row>
    <row r="86" spans="1:53">
      <c r="A86" t="s">
        <v>128</v>
      </c>
      <c r="B86">
        <v>0</v>
      </c>
      <c r="C86">
        <v>44.31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123.66562500000001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0</v>
      </c>
      <c r="W86">
        <v>147.515625</v>
      </c>
      <c r="X86">
        <v>147.515625</v>
      </c>
      <c r="Y86">
        <v>691.74</v>
      </c>
      <c r="Z86">
        <v>2.2000000000000002</v>
      </c>
      <c r="AA86">
        <v>0</v>
      </c>
      <c r="AB86">
        <v>0</v>
      </c>
      <c r="AC86">
        <v>9.6778399999999998</v>
      </c>
      <c r="AD86">
        <v>0</v>
      </c>
      <c r="AE86">
        <v>3.8490000000000002</v>
      </c>
      <c r="AF86">
        <v>8.8740000000000006</v>
      </c>
      <c r="AG86">
        <v>42.933599999999998</v>
      </c>
      <c r="AH86">
        <v>0</v>
      </c>
      <c r="AI86">
        <v>0</v>
      </c>
      <c r="AJ86">
        <v>0</v>
      </c>
      <c r="AK86">
        <v>52.663499999999999</v>
      </c>
      <c r="AL86">
        <v>58.1</v>
      </c>
      <c r="AM86">
        <v>0</v>
      </c>
      <c r="AN86">
        <v>0.47825000000000001</v>
      </c>
      <c r="AO86">
        <v>0</v>
      </c>
      <c r="AP86">
        <v>1.9215</v>
      </c>
      <c r="AQ86">
        <v>45.36</v>
      </c>
      <c r="AR86">
        <v>16.142399999999999</v>
      </c>
      <c r="AS86">
        <v>16.142399999999999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3749.7690990000001</v>
      </c>
    </row>
    <row r="87" spans="1:53">
      <c r="A87" t="s">
        <v>129</v>
      </c>
      <c r="B87">
        <v>0</v>
      </c>
      <c r="C87">
        <v>44.31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123.66562500000001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0</v>
      </c>
      <c r="W87">
        <v>147.515625</v>
      </c>
      <c r="X87">
        <v>147.515625</v>
      </c>
      <c r="Y87">
        <v>691.74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42.933599999999998</v>
      </c>
      <c r="AH87">
        <v>0</v>
      </c>
      <c r="AI87">
        <v>0</v>
      </c>
      <c r="AJ87">
        <v>0</v>
      </c>
      <c r="AK87">
        <v>52.663499999999999</v>
      </c>
      <c r="AL87">
        <v>58.1</v>
      </c>
      <c r="AM87">
        <v>0</v>
      </c>
      <c r="AN87">
        <v>0.47825000000000001</v>
      </c>
      <c r="AO87">
        <v>0</v>
      </c>
      <c r="AP87">
        <v>1.9215</v>
      </c>
      <c r="AQ87">
        <v>29.61</v>
      </c>
      <c r="AR87">
        <v>16.142399999999999</v>
      </c>
      <c r="AS87">
        <v>16.142399999999999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3728.6950590000006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123.66562500000001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0</v>
      </c>
      <c r="W88">
        <v>147.515625</v>
      </c>
      <c r="X88">
        <v>147.515625</v>
      </c>
      <c r="Y88">
        <v>691.74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42.933599999999998</v>
      </c>
      <c r="AH88">
        <v>0</v>
      </c>
      <c r="AI88">
        <v>0</v>
      </c>
      <c r="AJ88">
        <v>0</v>
      </c>
      <c r="AK88">
        <v>52.663499999999999</v>
      </c>
      <c r="AL88">
        <v>58.1</v>
      </c>
      <c r="AM88">
        <v>0</v>
      </c>
      <c r="AN88">
        <v>0.47825000000000001</v>
      </c>
      <c r="AO88">
        <v>0</v>
      </c>
      <c r="AP88">
        <v>1.9215</v>
      </c>
      <c r="AQ88">
        <v>29.61</v>
      </c>
      <c r="AR88">
        <v>16.142399999999999</v>
      </c>
      <c r="AS88">
        <v>16.142399999999999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3728.9050590000006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123.66562500000001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0</v>
      </c>
      <c r="W89">
        <v>147.515625</v>
      </c>
      <c r="X89">
        <v>147.515625</v>
      </c>
      <c r="Y89">
        <v>691.74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42.933599999999998</v>
      </c>
      <c r="AH89">
        <v>0</v>
      </c>
      <c r="AI89">
        <v>0</v>
      </c>
      <c r="AJ89">
        <v>0</v>
      </c>
      <c r="AK89">
        <v>52.663499999999999</v>
      </c>
      <c r="AL89">
        <v>58.1</v>
      </c>
      <c r="AM89">
        <v>0</v>
      </c>
      <c r="AN89">
        <v>0.47825000000000001</v>
      </c>
      <c r="AO89">
        <v>0</v>
      </c>
      <c r="AP89">
        <v>1.9215</v>
      </c>
      <c r="AQ89">
        <v>15.561</v>
      </c>
      <c r="AR89">
        <v>16.142399999999999</v>
      </c>
      <c r="AS89">
        <v>16.142399999999999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3714.8560590000006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123.66562500000001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0</v>
      </c>
      <c r="W90">
        <v>147.515625</v>
      </c>
      <c r="X90">
        <v>147.515625</v>
      </c>
      <c r="Y90">
        <v>691.74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42.933599999999998</v>
      </c>
      <c r="AH90">
        <v>0</v>
      </c>
      <c r="AI90">
        <v>0</v>
      </c>
      <c r="AJ90">
        <v>0</v>
      </c>
      <c r="AK90">
        <v>52.663499999999999</v>
      </c>
      <c r="AL90">
        <v>58.1</v>
      </c>
      <c r="AM90">
        <v>0</v>
      </c>
      <c r="AN90">
        <v>0.47825000000000001</v>
      </c>
      <c r="AO90">
        <v>0</v>
      </c>
      <c r="AP90">
        <v>1.9215</v>
      </c>
      <c r="AQ90">
        <v>0</v>
      </c>
      <c r="AR90">
        <v>16.142399999999999</v>
      </c>
      <c r="AS90">
        <v>16.142399999999999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3699.2950590000005</v>
      </c>
    </row>
    <row r="91" spans="1:53">
      <c r="A91" t="s">
        <v>133</v>
      </c>
      <c r="B91">
        <v>0</v>
      </c>
      <c r="C91">
        <v>44.52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123.66562500000001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0</v>
      </c>
      <c r="W91">
        <v>147.515625</v>
      </c>
      <c r="X91">
        <v>147.515625</v>
      </c>
      <c r="Y91">
        <v>691.74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42.933599999999998</v>
      </c>
      <c r="AH91">
        <v>0</v>
      </c>
      <c r="AI91">
        <v>0</v>
      </c>
      <c r="AJ91">
        <v>0</v>
      </c>
      <c r="AK91">
        <v>52.663499999999999</v>
      </c>
      <c r="AL91">
        <v>34.86</v>
      </c>
      <c r="AM91">
        <v>0</v>
      </c>
      <c r="AN91">
        <v>0.47825000000000001</v>
      </c>
      <c r="AO91">
        <v>0</v>
      </c>
      <c r="AP91">
        <v>1.9215</v>
      </c>
      <c r="AQ91">
        <v>0</v>
      </c>
      <c r="AR91">
        <v>24.48264</v>
      </c>
      <c r="AS91">
        <v>24.48264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3694.9275390000007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123.66562500000001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0</v>
      </c>
      <c r="W92">
        <v>147.515625</v>
      </c>
      <c r="X92">
        <v>147.515625</v>
      </c>
      <c r="Y92">
        <v>691.74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42.933599999999998</v>
      </c>
      <c r="AH92">
        <v>0</v>
      </c>
      <c r="AI92">
        <v>0</v>
      </c>
      <c r="AJ92">
        <v>0</v>
      </c>
      <c r="AK92">
        <v>52.663499999999999</v>
      </c>
      <c r="AL92">
        <v>34.86</v>
      </c>
      <c r="AM92">
        <v>0</v>
      </c>
      <c r="AN92">
        <v>0.47825000000000001</v>
      </c>
      <c r="AO92">
        <v>0</v>
      </c>
      <c r="AP92">
        <v>1.9215</v>
      </c>
      <c r="AQ92">
        <v>0</v>
      </c>
      <c r="AR92">
        <v>24.48264</v>
      </c>
      <c r="AS92">
        <v>24.48264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3695.0325390000003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123.66562500000001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0</v>
      </c>
      <c r="W93">
        <v>147.515625</v>
      </c>
      <c r="X93">
        <v>147.515625</v>
      </c>
      <c r="Y93">
        <v>691.74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42.933599999999998</v>
      </c>
      <c r="AH93">
        <v>0</v>
      </c>
      <c r="AI93">
        <v>0</v>
      </c>
      <c r="AJ93">
        <v>0</v>
      </c>
      <c r="AK93">
        <v>52.663499999999999</v>
      </c>
      <c r="AL93">
        <v>34.86</v>
      </c>
      <c r="AM93">
        <v>0</v>
      </c>
      <c r="AN93">
        <v>0.47825000000000001</v>
      </c>
      <c r="AO93">
        <v>0</v>
      </c>
      <c r="AP93">
        <v>1.9215</v>
      </c>
      <c r="AQ93">
        <v>0</v>
      </c>
      <c r="AR93">
        <v>24.48264</v>
      </c>
      <c r="AS93">
        <v>24.48264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3695.0325390000003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0</v>
      </c>
      <c r="W94">
        <v>147.515625</v>
      </c>
      <c r="X94">
        <v>147.515625</v>
      </c>
      <c r="Y94">
        <v>691.74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42.933599999999998</v>
      </c>
      <c r="AH94">
        <v>0</v>
      </c>
      <c r="AI94">
        <v>0</v>
      </c>
      <c r="AJ94">
        <v>0</v>
      </c>
      <c r="AK94">
        <v>52.663499999999999</v>
      </c>
      <c r="AL94">
        <v>34.86</v>
      </c>
      <c r="AM94">
        <v>0</v>
      </c>
      <c r="AN94">
        <v>0.47825000000000001</v>
      </c>
      <c r="AO94">
        <v>0</v>
      </c>
      <c r="AP94">
        <v>1.9215</v>
      </c>
      <c r="AQ94">
        <v>0</v>
      </c>
      <c r="AR94">
        <v>16.142399999999999</v>
      </c>
      <c r="AS94">
        <v>16.142399999999999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3678.3520590000003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0</v>
      </c>
      <c r="W95">
        <v>147.515625</v>
      </c>
      <c r="X95">
        <v>147.515625</v>
      </c>
      <c r="Y95">
        <v>691.74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42.933599999999998</v>
      </c>
      <c r="AH95">
        <v>0</v>
      </c>
      <c r="AI95">
        <v>0</v>
      </c>
      <c r="AJ95">
        <v>0</v>
      </c>
      <c r="AK95">
        <v>52.663499999999999</v>
      </c>
      <c r="AL95">
        <v>34.86</v>
      </c>
      <c r="AM95">
        <v>0</v>
      </c>
      <c r="AN95">
        <v>0.47825000000000001</v>
      </c>
      <c r="AO95">
        <v>0</v>
      </c>
      <c r="AP95">
        <v>1.9215</v>
      </c>
      <c r="AQ95">
        <v>0</v>
      </c>
      <c r="AR95">
        <v>15.469799999999999</v>
      </c>
      <c r="AS95">
        <v>15.469799999999999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3677.0068589999996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0</v>
      </c>
      <c r="W96">
        <v>147.515625</v>
      </c>
      <c r="X96">
        <v>147.515625</v>
      </c>
      <c r="Y96">
        <v>691.74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42.933599999999998</v>
      </c>
      <c r="AH96">
        <v>0</v>
      </c>
      <c r="AI96">
        <v>0</v>
      </c>
      <c r="AJ96">
        <v>0</v>
      </c>
      <c r="AK96">
        <v>52.663499999999999</v>
      </c>
      <c r="AL96">
        <v>34.86</v>
      </c>
      <c r="AM96">
        <v>0</v>
      </c>
      <c r="AN96">
        <v>0.47825000000000001</v>
      </c>
      <c r="AO96">
        <v>0</v>
      </c>
      <c r="AP96">
        <v>7.0454999999999997</v>
      </c>
      <c r="AQ96">
        <v>0</v>
      </c>
      <c r="AR96">
        <v>15.469799999999999</v>
      </c>
      <c r="AS96">
        <v>15.469799999999999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3682.1308589999999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0</v>
      </c>
      <c r="W97">
        <v>147.515625</v>
      </c>
      <c r="X97">
        <v>147.515625</v>
      </c>
      <c r="Y97">
        <v>691.74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42.933599999999998</v>
      </c>
      <c r="AH97">
        <v>0</v>
      </c>
      <c r="AI97">
        <v>0</v>
      </c>
      <c r="AJ97">
        <v>0</v>
      </c>
      <c r="AK97">
        <v>52.663499999999999</v>
      </c>
      <c r="AL97">
        <v>34.86</v>
      </c>
      <c r="AM97">
        <v>0</v>
      </c>
      <c r="AN97">
        <v>0.47825000000000001</v>
      </c>
      <c r="AO97">
        <v>0</v>
      </c>
      <c r="AP97">
        <v>7.0454999999999997</v>
      </c>
      <c r="AQ97">
        <v>0</v>
      </c>
      <c r="AR97">
        <v>15.469799999999999</v>
      </c>
      <c r="AS97">
        <v>15.469799999999999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3682.1308589999999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0</v>
      </c>
      <c r="W98">
        <v>147.515625</v>
      </c>
      <c r="X98">
        <v>147.515625</v>
      </c>
      <c r="Y98">
        <v>691.74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42.933599999999998</v>
      </c>
      <c r="AH98">
        <v>0</v>
      </c>
      <c r="AI98">
        <v>0</v>
      </c>
      <c r="AJ98">
        <v>0</v>
      </c>
      <c r="AK98">
        <v>52.663499999999999</v>
      </c>
      <c r="AL98">
        <v>34.86</v>
      </c>
      <c r="AM98">
        <v>0</v>
      </c>
      <c r="AN98">
        <v>0.47825000000000001</v>
      </c>
      <c r="AO98">
        <v>0</v>
      </c>
      <c r="AP98">
        <v>7.0454999999999997</v>
      </c>
      <c r="AQ98">
        <v>0</v>
      </c>
      <c r="AR98">
        <v>15.469799999999999</v>
      </c>
      <c r="AS98">
        <v>15.469799999999999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3682.1308589999999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1.0647524999999987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2.49525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2.5736559375000003</v>
      </c>
      <c r="X99">
        <f t="shared" si="2"/>
        <v>2.5736559375000003</v>
      </c>
      <c r="Y99">
        <f t="shared" si="2"/>
        <v>16.601759999999988</v>
      </c>
      <c r="Z99">
        <f t="shared" si="2"/>
        <v>0.11205700000000009</v>
      </c>
      <c r="AA99">
        <f t="shared" si="2"/>
        <v>0</v>
      </c>
      <c r="AB99">
        <f t="shared" si="2"/>
        <v>0.16131632749999994</v>
      </c>
      <c r="AC99">
        <f t="shared" si="2"/>
        <v>0.12733044949999997</v>
      </c>
      <c r="AD99">
        <f t="shared" si="2"/>
        <v>0.14160855800000002</v>
      </c>
      <c r="AE99">
        <f t="shared" si="2"/>
        <v>0.2826192400000001</v>
      </c>
      <c r="AF99">
        <f t="shared" si="2"/>
        <v>0.26424800000000032</v>
      </c>
      <c r="AG99">
        <f t="shared" si="2"/>
        <v>1.0304063999999984</v>
      </c>
      <c r="AH99">
        <f t="shared" si="2"/>
        <v>0.64396000000000009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1.4280980000000005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7.5098624999999877E-2</v>
      </c>
      <c r="AQ99">
        <f t="shared" si="2"/>
        <v>0.4662</v>
      </c>
      <c r="AR99">
        <f t="shared" si="2"/>
        <v>0.36350666999999981</v>
      </c>
      <c r="AS99">
        <f t="shared" si="2"/>
        <v>0.36350666999999981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88.666377930999943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375.02784400000002</v>
      </c>
      <c r="L3">
        <v>348</v>
      </c>
      <c r="M3">
        <v>53.518194000000001</v>
      </c>
      <c r="N3">
        <v>81.247299999999996</v>
      </c>
      <c r="O3">
        <v>118.3832</v>
      </c>
      <c r="P3">
        <v>91.4255</v>
      </c>
      <c r="Q3">
        <v>6.0016910000000001</v>
      </c>
      <c r="R3">
        <v>21.604623</v>
      </c>
      <c r="S3">
        <v>13.288461</v>
      </c>
      <c r="T3">
        <v>0</v>
      </c>
      <c r="U3">
        <v>418.77</v>
      </c>
      <c r="V3">
        <v>0</v>
      </c>
      <c r="W3">
        <v>0</v>
      </c>
      <c r="X3">
        <v>50.961163999999997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42.933599999999998</v>
      </c>
      <c r="AH3">
        <v>0</v>
      </c>
      <c r="AI3">
        <v>0</v>
      </c>
      <c r="AJ3">
        <v>0</v>
      </c>
      <c r="AK3">
        <v>52.663499999999999</v>
      </c>
      <c r="AL3">
        <v>66.814999999999998</v>
      </c>
      <c r="AM3">
        <v>0</v>
      </c>
      <c r="AN3">
        <v>0.47825000000000001</v>
      </c>
      <c r="AO3">
        <v>0</v>
      </c>
      <c r="AP3">
        <v>2.5619999999999998</v>
      </c>
      <c r="AQ3">
        <v>0</v>
      </c>
      <c r="AR3">
        <v>3.3119999999999998</v>
      </c>
      <c r="AS3">
        <v>24.48264</v>
      </c>
      <c r="AT3">
        <v>13.263858000000001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1795.6383250000001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375.32552900000002</v>
      </c>
      <c r="L4">
        <v>348</v>
      </c>
      <c r="M4">
        <v>46.556106</v>
      </c>
      <c r="N4">
        <v>81.247299999999996</v>
      </c>
      <c r="O4">
        <v>89.383200000000002</v>
      </c>
      <c r="P4">
        <v>91.4255</v>
      </c>
      <c r="Q4">
        <v>6.0016910000000001</v>
      </c>
      <c r="R4">
        <v>21.604623</v>
      </c>
      <c r="S4">
        <v>13.288461</v>
      </c>
      <c r="T4">
        <v>0</v>
      </c>
      <c r="U4">
        <v>418.77</v>
      </c>
      <c r="V4">
        <v>0</v>
      </c>
      <c r="W4">
        <v>0</v>
      </c>
      <c r="X4">
        <v>50.961163999999997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42.933599999999998</v>
      </c>
      <c r="AH4">
        <v>0</v>
      </c>
      <c r="AI4">
        <v>0</v>
      </c>
      <c r="AJ4">
        <v>0</v>
      </c>
      <c r="AK4">
        <v>52.663499999999999</v>
      </c>
      <c r="AL4">
        <v>66.814999999999998</v>
      </c>
      <c r="AM4">
        <v>0</v>
      </c>
      <c r="AN4">
        <v>0.47825000000000001</v>
      </c>
      <c r="AO4">
        <v>0</v>
      </c>
      <c r="AP4">
        <v>2.5619999999999998</v>
      </c>
      <c r="AQ4">
        <v>0</v>
      </c>
      <c r="AR4">
        <v>3.3119999999999998</v>
      </c>
      <c r="AS4">
        <v>24.48264</v>
      </c>
      <c r="AT4">
        <v>14.05612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1760.7661839999998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375.322114</v>
      </c>
      <c r="L5">
        <v>348</v>
      </c>
      <c r="M5">
        <v>48.293883000000001</v>
      </c>
      <c r="N5">
        <v>81.247299999999996</v>
      </c>
      <c r="O5">
        <v>65.383200000000002</v>
      </c>
      <c r="P5">
        <v>91.4255</v>
      </c>
      <c r="Q5">
        <v>6.0016910000000001</v>
      </c>
      <c r="R5">
        <v>21.604623</v>
      </c>
      <c r="S5">
        <v>13.288461</v>
      </c>
      <c r="T5">
        <v>0</v>
      </c>
      <c r="U5">
        <v>418.77</v>
      </c>
      <c r="V5">
        <v>0</v>
      </c>
      <c r="W5">
        <v>0</v>
      </c>
      <c r="X5">
        <v>51.138102000000003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42.933599999999998</v>
      </c>
      <c r="AH5">
        <v>0</v>
      </c>
      <c r="AI5">
        <v>0</v>
      </c>
      <c r="AJ5">
        <v>0</v>
      </c>
      <c r="AK5">
        <v>52.663499999999999</v>
      </c>
      <c r="AL5">
        <v>66.814999999999998</v>
      </c>
      <c r="AM5">
        <v>0</v>
      </c>
      <c r="AN5">
        <v>0.47825000000000001</v>
      </c>
      <c r="AO5">
        <v>0</v>
      </c>
      <c r="AP5">
        <v>2.5619999999999998</v>
      </c>
      <c r="AQ5">
        <v>0</v>
      </c>
      <c r="AR5">
        <v>48.576000000000001</v>
      </c>
      <c r="AS5">
        <v>24.48264</v>
      </c>
      <c r="AT5">
        <v>13.579654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1783.4650180000006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375.32552900000002</v>
      </c>
      <c r="L6">
        <v>348</v>
      </c>
      <c r="M6">
        <v>48.293883000000001</v>
      </c>
      <c r="N6">
        <v>81.247299999999996</v>
      </c>
      <c r="O6">
        <v>65.383200000000002</v>
      </c>
      <c r="P6">
        <v>91.4255</v>
      </c>
      <c r="Q6">
        <v>6.0016910000000001</v>
      </c>
      <c r="R6">
        <v>21.604623</v>
      </c>
      <c r="S6">
        <v>13.288461</v>
      </c>
      <c r="T6">
        <v>0</v>
      </c>
      <c r="U6">
        <v>418.77</v>
      </c>
      <c r="V6">
        <v>0</v>
      </c>
      <c r="W6">
        <v>0</v>
      </c>
      <c r="X6">
        <v>51.138102000000003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42.933599999999998</v>
      </c>
      <c r="AH6">
        <v>0</v>
      </c>
      <c r="AI6">
        <v>0</v>
      </c>
      <c r="AJ6">
        <v>0</v>
      </c>
      <c r="AK6">
        <v>52.663499999999999</v>
      </c>
      <c r="AL6">
        <v>66.814999999999998</v>
      </c>
      <c r="AM6">
        <v>0</v>
      </c>
      <c r="AN6">
        <v>0.47825000000000001</v>
      </c>
      <c r="AO6">
        <v>0</v>
      </c>
      <c r="AP6">
        <v>2.5619999999999998</v>
      </c>
      <c r="AQ6">
        <v>0</v>
      </c>
      <c r="AR6">
        <v>48.576000000000001</v>
      </c>
      <c r="AS6">
        <v>24.48264</v>
      </c>
      <c r="AT6">
        <v>13.469412999999999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1783.3581920000004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375.322114</v>
      </c>
      <c r="L7">
        <v>348</v>
      </c>
      <c r="M7">
        <v>48.293883000000001</v>
      </c>
      <c r="N7">
        <v>81.247299999999996</v>
      </c>
      <c r="O7">
        <v>65.984803999999997</v>
      </c>
      <c r="P7">
        <v>91.4255</v>
      </c>
      <c r="Q7">
        <v>6.0016910000000001</v>
      </c>
      <c r="R7">
        <v>21.604623</v>
      </c>
      <c r="S7">
        <v>13.288461</v>
      </c>
      <c r="T7">
        <v>0</v>
      </c>
      <c r="U7">
        <v>418.77</v>
      </c>
      <c r="V7">
        <v>0</v>
      </c>
      <c r="W7">
        <v>0</v>
      </c>
      <c r="X7">
        <v>51.138102000000003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42.933599999999998</v>
      </c>
      <c r="AH7">
        <v>0</v>
      </c>
      <c r="AI7">
        <v>0</v>
      </c>
      <c r="AJ7">
        <v>0</v>
      </c>
      <c r="AK7">
        <v>52.663499999999999</v>
      </c>
      <c r="AL7">
        <v>66.814999999999998</v>
      </c>
      <c r="AM7">
        <v>0</v>
      </c>
      <c r="AN7">
        <v>0.47825000000000001</v>
      </c>
      <c r="AO7">
        <v>0</v>
      </c>
      <c r="AP7">
        <v>2.5619999999999998</v>
      </c>
      <c r="AQ7">
        <v>0</v>
      </c>
      <c r="AR7">
        <v>3.3119999999999998</v>
      </c>
      <c r="AS7">
        <v>10.089</v>
      </c>
      <c r="AT7">
        <v>12.701140000000001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1723.5304680000004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375.32552900000002</v>
      </c>
      <c r="L8">
        <v>348</v>
      </c>
      <c r="M8">
        <v>48.293883000000001</v>
      </c>
      <c r="N8">
        <v>81.247299999999996</v>
      </c>
      <c r="O8">
        <v>65.984803999999997</v>
      </c>
      <c r="P8">
        <v>91.4255</v>
      </c>
      <c r="Q8">
        <v>6.0016910000000001</v>
      </c>
      <c r="R8">
        <v>21.604623</v>
      </c>
      <c r="S8">
        <v>13.288461</v>
      </c>
      <c r="T8">
        <v>0</v>
      </c>
      <c r="U8">
        <v>418.77</v>
      </c>
      <c r="V8">
        <v>0</v>
      </c>
      <c r="W8">
        <v>0</v>
      </c>
      <c r="X8">
        <v>51.138102000000003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4.6188000000000002</v>
      </c>
      <c r="AF8">
        <v>6.4089999999999998</v>
      </c>
      <c r="AG8">
        <v>42.933599999999998</v>
      </c>
      <c r="AH8">
        <v>0</v>
      </c>
      <c r="AI8">
        <v>0</v>
      </c>
      <c r="AJ8">
        <v>0</v>
      </c>
      <c r="AK8">
        <v>52.663499999999999</v>
      </c>
      <c r="AL8">
        <v>66.814999999999998</v>
      </c>
      <c r="AM8">
        <v>0</v>
      </c>
      <c r="AN8">
        <v>0.47825000000000001</v>
      </c>
      <c r="AO8">
        <v>0</v>
      </c>
      <c r="AP8">
        <v>2.5619999999999998</v>
      </c>
      <c r="AQ8">
        <v>0</v>
      </c>
      <c r="AR8">
        <v>3.3119999999999998</v>
      </c>
      <c r="AS8">
        <v>10.089</v>
      </c>
      <c r="AT8">
        <v>7.0817410000000001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1718.042784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375.322114</v>
      </c>
      <c r="L9">
        <v>352.232417</v>
      </c>
      <c r="M9">
        <v>48.293883000000001</v>
      </c>
      <c r="N9">
        <v>81.247299999999996</v>
      </c>
      <c r="O9">
        <v>67.277445999999998</v>
      </c>
      <c r="P9">
        <v>91.4255</v>
      </c>
      <c r="Q9">
        <v>6.0016910000000001</v>
      </c>
      <c r="R9">
        <v>22.230917000000002</v>
      </c>
      <c r="S9">
        <v>13.751830999999999</v>
      </c>
      <c r="T9">
        <v>0</v>
      </c>
      <c r="U9">
        <v>418.77</v>
      </c>
      <c r="V9">
        <v>0</v>
      </c>
      <c r="W9">
        <v>0</v>
      </c>
      <c r="X9">
        <v>47.544794000000003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14.113</v>
      </c>
      <c r="AF9">
        <v>6.4089999999999998</v>
      </c>
      <c r="AG9">
        <v>42.933599999999998</v>
      </c>
      <c r="AH9">
        <v>0</v>
      </c>
      <c r="AI9">
        <v>0</v>
      </c>
      <c r="AJ9">
        <v>0</v>
      </c>
      <c r="AK9">
        <v>52.663499999999999</v>
      </c>
      <c r="AL9">
        <v>66.814999999999998</v>
      </c>
      <c r="AM9">
        <v>0</v>
      </c>
      <c r="AN9">
        <v>0.47825000000000001</v>
      </c>
      <c r="AO9">
        <v>0</v>
      </c>
      <c r="AP9">
        <v>2.5619999999999998</v>
      </c>
      <c r="AQ9">
        <v>0</v>
      </c>
      <c r="AR9">
        <v>3.3119999999999998</v>
      </c>
      <c r="AS9">
        <v>10.089</v>
      </c>
      <c r="AT9">
        <v>11.918473000000001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1735.3917160000001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375.32552900000002</v>
      </c>
      <c r="L10">
        <v>352.232417</v>
      </c>
      <c r="M10">
        <v>48.293883000000001</v>
      </c>
      <c r="N10">
        <v>81.247299999999996</v>
      </c>
      <c r="O10">
        <v>67.277445999999998</v>
      </c>
      <c r="P10">
        <v>91.4255</v>
      </c>
      <c r="Q10">
        <v>6.0016910000000001</v>
      </c>
      <c r="R10">
        <v>22.230917000000002</v>
      </c>
      <c r="S10">
        <v>13.751830999999999</v>
      </c>
      <c r="T10">
        <v>0</v>
      </c>
      <c r="U10">
        <v>418.77</v>
      </c>
      <c r="V10">
        <v>0</v>
      </c>
      <c r="W10">
        <v>0</v>
      </c>
      <c r="X10">
        <v>47.544794000000003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14.113</v>
      </c>
      <c r="AF10">
        <v>6.4089999999999998</v>
      </c>
      <c r="AG10">
        <v>42.933599999999998</v>
      </c>
      <c r="AH10">
        <v>0</v>
      </c>
      <c r="AI10">
        <v>0</v>
      </c>
      <c r="AJ10">
        <v>0</v>
      </c>
      <c r="AK10">
        <v>52.663499999999999</v>
      </c>
      <c r="AL10">
        <v>66.814999999999998</v>
      </c>
      <c r="AM10">
        <v>0</v>
      </c>
      <c r="AN10">
        <v>0.47825000000000001</v>
      </c>
      <c r="AO10">
        <v>0</v>
      </c>
      <c r="AP10">
        <v>2.5619999999999998</v>
      </c>
      <c r="AQ10">
        <v>0</v>
      </c>
      <c r="AR10">
        <v>3.3119999999999998</v>
      </c>
      <c r="AS10">
        <v>10.089</v>
      </c>
      <c r="AT10">
        <v>12.594737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1736.0713949999997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375.322114</v>
      </c>
      <c r="L11">
        <v>352.232417</v>
      </c>
      <c r="M11">
        <v>48.293883000000001</v>
      </c>
      <c r="N11">
        <v>81.247299999999996</v>
      </c>
      <c r="O11">
        <v>67.308926999999997</v>
      </c>
      <c r="P11">
        <v>91.4255</v>
      </c>
      <c r="Q11">
        <v>6.0016910000000001</v>
      </c>
      <c r="R11">
        <v>22.230917000000002</v>
      </c>
      <c r="S11">
        <v>13.751830999999999</v>
      </c>
      <c r="T11">
        <v>0</v>
      </c>
      <c r="U11">
        <v>418.77</v>
      </c>
      <c r="V11">
        <v>0</v>
      </c>
      <c r="W11">
        <v>0</v>
      </c>
      <c r="X11">
        <v>47.544794000000003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14.113</v>
      </c>
      <c r="AF11">
        <v>6.4089999999999998</v>
      </c>
      <c r="AG11">
        <v>42.933599999999998</v>
      </c>
      <c r="AH11">
        <v>0</v>
      </c>
      <c r="AI11">
        <v>0</v>
      </c>
      <c r="AJ11">
        <v>0</v>
      </c>
      <c r="AK11">
        <v>52.663499999999999</v>
      </c>
      <c r="AL11">
        <v>66.814999999999998</v>
      </c>
      <c r="AM11">
        <v>0</v>
      </c>
      <c r="AN11">
        <v>0.47825000000000001</v>
      </c>
      <c r="AO11">
        <v>0</v>
      </c>
      <c r="AP11">
        <v>2.5619999999999998</v>
      </c>
      <c r="AQ11">
        <v>0</v>
      </c>
      <c r="AR11">
        <v>3.3119999999999998</v>
      </c>
      <c r="AS11">
        <v>10.089</v>
      </c>
      <c r="AT11">
        <v>14.215083999999999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1737.7198080000001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375.32893300000001</v>
      </c>
      <c r="L12">
        <v>352.232417</v>
      </c>
      <c r="M12">
        <v>48.293883000000001</v>
      </c>
      <c r="N12">
        <v>81.247299999999996</v>
      </c>
      <c r="O12">
        <v>67.308926999999997</v>
      </c>
      <c r="P12">
        <v>91.4255</v>
      </c>
      <c r="Q12">
        <v>6.0016910000000001</v>
      </c>
      <c r="R12">
        <v>22.230917000000002</v>
      </c>
      <c r="S12">
        <v>13.751830999999999</v>
      </c>
      <c r="T12">
        <v>0</v>
      </c>
      <c r="U12">
        <v>418.77</v>
      </c>
      <c r="V12">
        <v>0</v>
      </c>
      <c r="W12">
        <v>0</v>
      </c>
      <c r="X12">
        <v>47.544794000000003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14.113</v>
      </c>
      <c r="AF12">
        <v>6.4089999999999998</v>
      </c>
      <c r="AG12">
        <v>42.933599999999998</v>
      </c>
      <c r="AH12">
        <v>0</v>
      </c>
      <c r="AI12">
        <v>0</v>
      </c>
      <c r="AJ12">
        <v>0</v>
      </c>
      <c r="AK12">
        <v>52.663499999999999</v>
      </c>
      <c r="AL12">
        <v>66.814999999999998</v>
      </c>
      <c r="AM12">
        <v>0</v>
      </c>
      <c r="AN12">
        <v>0.47825000000000001</v>
      </c>
      <c r="AO12">
        <v>0</v>
      </c>
      <c r="AP12">
        <v>2.5619999999999998</v>
      </c>
      <c r="AQ12">
        <v>0</v>
      </c>
      <c r="AR12">
        <v>5.52</v>
      </c>
      <c r="AS12">
        <v>10.089</v>
      </c>
      <c r="AT12">
        <v>13.679126999999999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1739.39867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375.32552900000002</v>
      </c>
      <c r="L13">
        <v>352.232417</v>
      </c>
      <c r="M13">
        <v>43.007683999999998</v>
      </c>
      <c r="N13">
        <v>60.447553999999997</v>
      </c>
      <c r="O13">
        <v>67.308926999999997</v>
      </c>
      <c r="P13">
        <v>69.527500000000003</v>
      </c>
      <c r="Q13">
        <v>6.0016910000000001</v>
      </c>
      <c r="R13">
        <v>22.230917000000002</v>
      </c>
      <c r="S13">
        <v>13.751830999999999</v>
      </c>
      <c r="T13">
        <v>0</v>
      </c>
      <c r="U13">
        <v>418.77</v>
      </c>
      <c r="V13">
        <v>0</v>
      </c>
      <c r="W13">
        <v>0</v>
      </c>
      <c r="X13">
        <v>46.455691999999999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14.113</v>
      </c>
      <c r="AF13">
        <v>6.4089999999999998</v>
      </c>
      <c r="AG13">
        <v>42.933599999999998</v>
      </c>
      <c r="AH13">
        <v>0</v>
      </c>
      <c r="AI13">
        <v>0</v>
      </c>
      <c r="AJ13">
        <v>0</v>
      </c>
      <c r="AK13">
        <v>52.663499999999999</v>
      </c>
      <c r="AL13">
        <v>66.814999999999998</v>
      </c>
      <c r="AM13">
        <v>0</v>
      </c>
      <c r="AN13">
        <v>0.47825000000000001</v>
      </c>
      <c r="AO13">
        <v>0</v>
      </c>
      <c r="AP13">
        <v>2.5619999999999998</v>
      </c>
      <c r="AQ13">
        <v>0</v>
      </c>
      <c r="AR13">
        <v>48.576000000000001</v>
      </c>
      <c r="AS13">
        <v>10.089</v>
      </c>
      <c r="AT13">
        <v>13.778173000000001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1733.477265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375.32893300000001</v>
      </c>
      <c r="L14">
        <v>352.232417</v>
      </c>
      <c r="M14">
        <v>43.007683999999998</v>
      </c>
      <c r="N14">
        <v>60.447553999999997</v>
      </c>
      <c r="O14">
        <v>67.308926999999997</v>
      </c>
      <c r="P14">
        <v>69.527500000000003</v>
      </c>
      <c r="Q14">
        <v>6.0016910000000001</v>
      </c>
      <c r="R14">
        <v>22.230917000000002</v>
      </c>
      <c r="S14">
        <v>13.751830999999999</v>
      </c>
      <c r="T14">
        <v>0</v>
      </c>
      <c r="U14">
        <v>418.77</v>
      </c>
      <c r="V14">
        <v>0</v>
      </c>
      <c r="W14">
        <v>0</v>
      </c>
      <c r="X14">
        <v>46.455691999999999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14.113</v>
      </c>
      <c r="AF14">
        <v>6.4089999999999998</v>
      </c>
      <c r="AG14">
        <v>42.933599999999998</v>
      </c>
      <c r="AH14">
        <v>0</v>
      </c>
      <c r="AI14">
        <v>0</v>
      </c>
      <c r="AJ14">
        <v>0</v>
      </c>
      <c r="AK14">
        <v>52.663499999999999</v>
      </c>
      <c r="AL14">
        <v>66.814999999999998</v>
      </c>
      <c r="AM14">
        <v>0</v>
      </c>
      <c r="AN14">
        <v>0.47825000000000001</v>
      </c>
      <c r="AO14">
        <v>0</v>
      </c>
      <c r="AP14">
        <v>2.5619999999999998</v>
      </c>
      <c r="AQ14">
        <v>0</v>
      </c>
      <c r="AR14">
        <v>48.576000000000001</v>
      </c>
      <c r="AS14">
        <v>10.089</v>
      </c>
      <c r="AT14">
        <v>14.917256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1734.6197520000001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375.32552900000002</v>
      </c>
      <c r="L15">
        <v>352.232417</v>
      </c>
      <c r="M15">
        <v>43.007683999999998</v>
      </c>
      <c r="N15">
        <v>60.447553999999997</v>
      </c>
      <c r="O15">
        <v>67.308926999999997</v>
      </c>
      <c r="P15">
        <v>69.527500000000003</v>
      </c>
      <c r="Q15">
        <v>6.0016910000000001</v>
      </c>
      <c r="R15">
        <v>22.230917000000002</v>
      </c>
      <c r="S15">
        <v>13.751830999999999</v>
      </c>
      <c r="T15">
        <v>0</v>
      </c>
      <c r="U15">
        <v>418.77</v>
      </c>
      <c r="V15">
        <v>0</v>
      </c>
      <c r="W15">
        <v>0</v>
      </c>
      <c r="X15">
        <v>46.455691999999999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14.113</v>
      </c>
      <c r="AF15">
        <v>6.4089999999999998</v>
      </c>
      <c r="AG15">
        <v>42.933599999999998</v>
      </c>
      <c r="AH15">
        <v>0</v>
      </c>
      <c r="AI15">
        <v>0</v>
      </c>
      <c r="AJ15">
        <v>0</v>
      </c>
      <c r="AK15">
        <v>52.663499999999999</v>
      </c>
      <c r="AL15">
        <v>61.585999999999999</v>
      </c>
      <c r="AM15">
        <v>0</v>
      </c>
      <c r="AN15">
        <v>0.47825000000000001</v>
      </c>
      <c r="AO15">
        <v>0</v>
      </c>
      <c r="AP15">
        <v>2.5619999999999998</v>
      </c>
      <c r="AQ15">
        <v>0</v>
      </c>
      <c r="AR15">
        <v>3.3119999999999998</v>
      </c>
      <c r="AS15">
        <v>10.089</v>
      </c>
      <c r="AT15">
        <v>9.6572589999999998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1678.863351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375.32893300000001</v>
      </c>
      <c r="L16">
        <v>352.232417</v>
      </c>
      <c r="M16">
        <v>43.007683999999998</v>
      </c>
      <c r="N16">
        <v>58.795164999999997</v>
      </c>
      <c r="O16">
        <v>67.308926999999997</v>
      </c>
      <c r="P16">
        <v>69.527500000000003</v>
      </c>
      <c r="Q16">
        <v>6.0016910000000001</v>
      </c>
      <c r="R16">
        <v>22.230917000000002</v>
      </c>
      <c r="S16">
        <v>13.751830999999999</v>
      </c>
      <c r="T16">
        <v>0</v>
      </c>
      <c r="U16">
        <v>418.77</v>
      </c>
      <c r="V16">
        <v>0</v>
      </c>
      <c r="W16">
        <v>0</v>
      </c>
      <c r="X16">
        <v>46.455691999999999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14.113</v>
      </c>
      <c r="AF16">
        <v>6.4089999999999998</v>
      </c>
      <c r="AG16">
        <v>42.933599999999998</v>
      </c>
      <c r="AH16">
        <v>0</v>
      </c>
      <c r="AI16">
        <v>0</v>
      </c>
      <c r="AJ16">
        <v>0</v>
      </c>
      <c r="AK16">
        <v>52.663499999999999</v>
      </c>
      <c r="AL16">
        <v>61.585999999999999</v>
      </c>
      <c r="AM16">
        <v>0</v>
      </c>
      <c r="AN16">
        <v>0.47825000000000001</v>
      </c>
      <c r="AO16">
        <v>0</v>
      </c>
      <c r="AP16">
        <v>2.5619999999999998</v>
      </c>
      <c r="AQ16">
        <v>0</v>
      </c>
      <c r="AR16">
        <v>3.3119999999999998</v>
      </c>
      <c r="AS16">
        <v>10.089</v>
      </c>
      <c r="AT16">
        <v>14.996791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1682.5538980000001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375.32552900000002</v>
      </c>
      <c r="L17">
        <v>352.232417</v>
      </c>
      <c r="M17">
        <v>43.007683999999998</v>
      </c>
      <c r="N17">
        <v>60.447553999999997</v>
      </c>
      <c r="O17">
        <v>67.308926999999997</v>
      </c>
      <c r="P17">
        <v>69.527500000000003</v>
      </c>
      <c r="Q17">
        <v>6.0016910000000001</v>
      </c>
      <c r="R17">
        <v>22.230917000000002</v>
      </c>
      <c r="S17">
        <v>13.751830999999999</v>
      </c>
      <c r="T17">
        <v>0</v>
      </c>
      <c r="U17">
        <v>418.77</v>
      </c>
      <c r="V17">
        <v>0</v>
      </c>
      <c r="W17">
        <v>0</v>
      </c>
      <c r="X17">
        <v>45.625484999999998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14.113</v>
      </c>
      <c r="AF17">
        <v>6.4089999999999998</v>
      </c>
      <c r="AG17">
        <v>42.933599999999998</v>
      </c>
      <c r="AH17">
        <v>0</v>
      </c>
      <c r="AI17">
        <v>0</v>
      </c>
      <c r="AJ17">
        <v>0</v>
      </c>
      <c r="AK17">
        <v>52.663499999999999</v>
      </c>
      <c r="AL17">
        <v>61.585999999999999</v>
      </c>
      <c r="AM17">
        <v>0</v>
      </c>
      <c r="AN17">
        <v>0.47825000000000001</v>
      </c>
      <c r="AO17">
        <v>0</v>
      </c>
      <c r="AP17">
        <v>2.5619999999999998</v>
      </c>
      <c r="AQ17">
        <v>0</v>
      </c>
      <c r="AR17">
        <v>3.3119999999999998</v>
      </c>
      <c r="AS17">
        <v>10.089</v>
      </c>
      <c r="AT17">
        <v>14.996791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1683.372676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375.32893300000001</v>
      </c>
      <c r="L18">
        <v>352.232417</v>
      </c>
      <c r="M18">
        <v>43.007683999999998</v>
      </c>
      <c r="N18">
        <v>60.447553999999997</v>
      </c>
      <c r="O18">
        <v>67.308926999999997</v>
      </c>
      <c r="P18">
        <v>69.527500000000003</v>
      </c>
      <c r="Q18">
        <v>6.0016910000000001</v>
      </c>
      <c r="R18">
        <v>22.230917000000002</v>
      </c>
      <c r="S18">
        <v>13.751830999999999</v>
      </c>
      <c r="T18">
        <v>0</v>
      </c>
      <c r="U18">
        <v>418.77</v>
      </c>
      <c r="V18">
        <v>0</v>
      </c>
      <c r="W18">
        <v>0</v>
      </c>
      <c r="X18">
        <v>43.362093999999999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42.933599999999998</v>
      </c>
      <c r="AH18">
        <v>0</v>
      </c>
      <c r="AI18">
        <v>0</v>
      </c>
      <c r="AJ18">
        <v>0</v>
      </c>
      <c r="AK18">
        <v>52.663499999999999</v>
      </c>
      <c r="AL18">
        <v>61.585999999999999</v>
      </c>
      <c r="AM18">
        <v>0</v>
      </c>
      <c r="AN18">
        <v>0.47825000000000001</v>
      </c>
      <c r="AO18">
        <v>0</v>
      </c>
      <c r="AP18">
        <v>2.5619999999999998</v>
      </c>
      <c r="AQ18">
        <v>0</v>
      </c>
      <c r="AR18">
        <v>3.3119999999999998</v>
      </c>
      <c r="AS18">
        <v>10.089</v>
      </c>
      <c r="AT18">
        <v>14.996791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1681.112689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375.32552900000002</v>
      </c>
      <c r="L19">
        <v>352.232417</v>
      </c>
      <c r="M19">
        <v>43.007683999999998</v>
      </c>
      <c r="N19">
        <v>59.095599999999997</v>
      </c>
      <c r="O19">
        <v>67.308926999999997</v>
      </c>
      <c r="P19">
        <v>69.527500000000003</v>
      </c>
      <c r="Q19">
        <v>6.0016910000000001</v>
      </c>
      <c r="R19">
        <v>21.604623</v>
      </c>
      <c r="S19">
        <v>13.288461</v>
      </c>
      <c r="T19">
        <v>0</v>
      </c>
      <c r="U19">
        <v>418.77</v>
      </c>
      <c r="V19">
        <v>0</v>
      </c>
      <c r="W19">
        <v>0</v>
      </c>
      <c r="X19">
        <v>43.362093999999999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42.933599999999998</v>
      </c>
      <c r="AH19">
        <v>0</v>
      </c>
      <c r="AI19">
        <v>0</v>
      </c>
      <c r="AJ19">
        <v>0</v>
      </c>
      <c r="AK19">
        <v>52.663499999999999</v>
      </c>
      <c r="AL19">
        <v>61.585999999999999</v>
      </c>
      <c r="AM19">
        <v>0</v>
      </c>
      <c r="AN19">
        <v>0.47825000000000001</v>
      </c>
      <c r="AO19">
        <v>0</v>
      </c>
      <c r="AP19">
        <v>2.5619999999999998</v>
      </c>
      <c r="AQ19">
        <v>0</v>
      </c>
      <c r="AR19">
        <v>3.3119999999999998</v>
      </c>
      <c r="AS19">
        <v>10.089</v>
      </c>
      <c r="AT19">
        <v>14.42693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1678.0978060000002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375.32893300000001</v>
      </c>
      <c r="L20">
        <v>352.232417</v>
      </c>
      <c r="M20">
        <v>43.007683999999998</v>
      </c>
      <c r="N20">
        <v>55.005000000000003</v>
      </c>
      <c r="O20">
        <v>67.308926999999997</v>
      </c>
      <c r="P20">
        <v>69.527500000000003</v>
      </c>
      <c r="Q20">
        <v>6.0016910000000001</v>
      </c>
      <c r="R20">
        <v>21.604623</v>
      </c>
      <c r="S20">
        <v>13.288461</v>
      </c>
      <c r="T20">
        <v>0</v>
      </c>
      <c r="U20">
        <v>418.77</v>
      </c>
      <c r="V20">
        <v>0</v>
      </c>
      <c r="W20">
        <v>0</v>
      </c>
      <c r="X20">
        <v>43.362093999999999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42.933599999999998</v>
      </c>
      <c r="AH20">
        <v>0</v>
      </c>
      <c r="AI20">
        <v>0</v>
      </c>
      <c r="AJ20">
        <v>0</v>
      </c>
      <c r="AK20">
        <v>52.663499999999999</v>
      </c>
      <c r="AL20">
        <v>61.585999999999999</v>
      </c>
      <c r="AM20">
        <v>0</v>
      </c>
      <c r="AN20">
        <v>0.47825000000000001</v>
      </c>
      <c r="AO20">
        <v>0</v>
      </c>
      <c r="AP20">
        <v>2.5619999999999998</v>
      </c>
      <c r="AQ20">
        <v>0</v>
      </c>
      <c r="AR20">
        <v>48.576000000000001</v>
      </c>
      <c r="AS20">
        <v>10.089</v>
      </c>
      <c r="AT20">
        <v>14.996791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1719.8444710000003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375.32552900000002</v>
      </c>
      <c r="L21">
        <v>352.232417</v>
      </c>
      <c r="M21">
        <v>45.439796000000001</v>
      </c>
      <c r="N21">
        <v>56.097701000000001</v>
      </c>
      <c r="O21">
        <v>65.383200000000002</v>
      </c>
      <c r="P21">
        <v>69.527500000000003</v>
      </c>
      <c r="Q21">
        <v>6.0015239999999999</v>
      </c>
      <c r="R21">
        <v>22.230917000000002</v>
      </c>
      <c r="S21">
        <v>13.221418999999999</v>
      </c>
      <c r="T21">
        <v>0</v>
      </c>
      <c r="U21">
        <v>418.77</v>
      </c>
      <c r="V21">
        <v>0</v>
      </c>
      <c r="W21">
        <v>0</v>
      </c>
      <c r="X21">
        <v>46.455691999999999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42.933599999999998</v>
      </c>
      <c r="AH21">
        <v>0</v>
      </c>
      <c r="AI21">
        <v>0</v>
      </c>
      <c r="AJ21">
        <v>0</v>
      </c>
      <c r="AK21">
        <v>52.663499999999999</v>
      </c>
      <c r="AL21">
        <v>61.585999999999999</v>
      </c>
      <c r="AM21">
        <v>0</v>
      </c>
      <c r="AN21">
        <v>0.47825000000000001</v>
      </c>
      <c r="AO21">
        <v>0</v>
      </c>
      <c r="AP21">
        <v>2.5619999999999998</v>
      </c>
      <c r="AQ21">
        <v>0</v>
      </c>
      <c r="AR21">
        <v>48.576000000000001</v>
      </c>
      <c r="AS21">
        <v>24.48264</v>
      </c>
      <c r="AT21">
        <v>14.996791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1739.4864760000003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375.32893300000001</v>
      </c>
      <c r="L22">
        <v>352.232417</v>
      </c>
      <c r="M22">
        <v>45.439796000000001</v>
      </c>
      <c r="N22">
        <v>55.005000000000003</v>
      </c>
      <c r="O22">
        <v>65.383200000000002</v>
      </c>
      <c r="P22">
        <v>69.527500000000003</v>
      </c>
      <c r="Q22">
        <v>6.0015239999999999</v>
      </c>
      <c r="R22">
        <v>22.230917000000002</v>
      </c>
      <c r="S22">
        <v>13.221418999999999</v>
      </c>
      <c r="T22">
        <v>0</v>
      </c>
      <c r="U22">
        <v>418.77</v>
      </c>
      <c r="V22">
        <v>0</v>
      </c>
      <c r="W22">
        <v>0</v>
      </c>
      <c r="X22">
        <v>46.455691999999999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42.933599999999998</v>
      </c>
      <c r="AH22">
        <v>0</v>
      </c>
      <c r="AI22">
        <v>0</v>
      </c>
      <c r="AJ22">
        <v>0</v>
      </c>
      <c r="AK22">
        <v>52.663499999999999</v>
      </c>
      <c r="AL22">
        <v>61.585999999999999</v>
      </c>
      <c r="AM22">
        <v>0</v>
      </c>
      <c r="AN22">
        <v>0.47825000000000001</v>
      </c>
      <c r="AO22">
        <v>0</v>
      </c>
      <c r="AP22">
        <v>2.5619999999999998</v>
      </c>
      <c r="AQ22">
        <v>0</v>
      </c>
      <c r="AR22">
        <v>3.3119999999999998</v>
      </c>
      <c r="AS22">
        <v>24.48264</v>
      </c>
      <c r="AT22">
        <v>10.618933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1688.7553209999996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375.32552900000002</v>
      </c>
      <c r="L23">
        <v>349.37766299999998</v>
      </c>
      <c r="M23">
        <v>43.2256</v>
      </c>
      <c r="N23">
        <v>55.005000000000003</v>
      </c>
      <c r="O23">
        <v>65.383200000000002</v>
      </c>
      <c r="P23">
        <v>69.527500000000003</v>
      </c>
      <c r="Q23">
        <v>6.0015239999999999</v>
      </c>
      <c r="R23">
        <v>21.796603999999999</v>
      </c>
      <c r="S23">
        <v>13.221418999999999</v>
      </c>
      <c r="T23">
        <v>0</v>
      </c>
      <c r="U23">
        <v>418.77</v>
      </c>
      <c r="V23">
        <v>0</v>
      </c>
      <c r="W23">
        <v>0</v>
      </c>
      <c r="X23">
        <v>37.241655999999999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42.933599999999998</v>
      </c>
      <c r="AH23">
        <v>0</v>
      </c>
      <c r="AI23">
        <v>0</v>
      </c>
      <c r="AJ23">
        <v>0</v>
      </c>
      <c r="AK23">
        <v>52.663499999999999</v>
      </c>
      <c r="AL23">
        <v>61.585999999999999</v>
      </c>
      <c r="AM23">
        <v>0</v>
      </c>
      <c r="AN23">
        <v>0.47825000000000001</v>
      </c>
      <c r="AO23">
        <v>0</v>
      </c>
      <c r="AP23">
        <v>2.5619999999999998</v>
      </c>
      <c r="AQ23">
        <v>0</v>
      </c>
      <c r="AR23">
        <v>2.2080000000000002</v>
      </c>
      <c r="AS23">
        <v>24.48264</v>
      </c>
      <c r="AT23">
        <v>14.797632999999999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1677.1093179999998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352.23003399999999</v>
      </c>
      <c r="L24">
        <v>348</v>
      </c>
      <c r="M24">
        <v>43.2256</v>
      </c>
      <c r="N24">
        <v>81.247299999999996</v>
      </c>
      <c r="O24">
        <v>65.383200000000002</v>
      </c>
      <c r="P24">
        <v>69.527500000000003</v>
      </c>
      <c r="Q24">
        <v>6.0015239999999999</v>
      </c>
      <c r="R24">
        <v>21.796603999999999</v>
      </c>
      <c r="S24">
        <v>13.221418999999999</v>
      </c>
      <c r="T24">
        <v>0</v>
      </c>
      <c r="U24">
        <v>418.77</v>
      </c>
      <c r="V24">
        <v>0</v>
      </c>
      <c r="W24">
        <v>0</v>
      </c>
      <c r="X24">
        <v>31.412973999999998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42.933599999999998</v>
      </c>
      <c r="AH24">
        <v>0</v>
      </c>
      <c r="AI24">
        <v>0</v>
      </c>
      <c r="AJ24">
        <v>0</v>
      </c>
      <c r="AK24">
        <v>52.663499999999999</v>
      </c>
      <c r="AL24">
        <v>61.585999999999999</v>
      </c>
      <c r="AM24">
        <v>0</v>
      </c>
      <c r="AN24">
        <v>0.47825000000000001</v>
      </c>
      <c r="AO24">
        <v>0</v>
      </c>
      <c r="AP24">
        <v>2.5619999999999998</v>
      </c>
      <c r="AQ24">
        <v>0</v>
      </c>
      <c r="AR24">
        <v>2.2080000000000002</v>
      </c>
      <c r="AS24">
        <v>16.142399999999999</v>
      </c>
      <c r="AT24">
        <v>14.996791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1664.9086960000002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375.32552900000002</v>
      </c>
      <c r="L25">
        <v>349.37766299999998</v>
      </c>
      <c r="M25">
        <v>43.2256</v>
      </c>
      <c r="N25">
        <v>81.247299999999996</v>
      </c>
      <c r="O25">
        <v>77.383200000000002</v>
      </c>
      <c r="P25">
        <v>69.527500000000003</v>
      </c>
      <c r="Q25">
        <v>6.0015239999999999</v>
      </c>
      <c r="R25">
        <v>21.796603999999999</v>
      </c>
      <c r="S25">
        <v>13.221418999999999</v>
      </c>
      <c r="T25">
        <v>0</v>
      </c>
      <c r="U25">
        <v>418.77</v>
      </c>
      <c r="V25">
        <v>0</v>
      </c>
      <c r="W25">
        <v>0</v>
      </c>
      <c r="X25">
        <v>44.978400000000001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4.4904999999999999</v>
      </c>
      <c r="AF25">
        <v>6.4089999999999998</v>
      </c>
      <c r="AG25">
        <v>42.933599999999998</v>
      </c>
      <c r="AH25">
        <v>0</v>
      </c>
      <c r="AI25">
        <v>0</v>
      </c>
      <c r="AJ25">
        <v>0</v>
      </c>
      <c r="AK25">
        <v>52.663499999999999</v>
      </c>
      <c r="AL25">
        <v>61.585999999999999</v>
      </c>
      <c r="AM25">
        <v>0</v>
      </c>
      <c r="AN25">
        <v>0.47825000000000001</v>
      </c>
      <c r="AO25">
        <v>0</v>
      </c>
      <c r="AP25">
        <v>2.5619999999999998</v>
      </c>
      <c r="AQ25">
        <v>0</v>
      </c>
      <c r="AR25">
        <v>2.2080000000000002</v>
      </c>
      <c r="AS25">
        <v>16.142399999999999</v>
      </c>
      <c r="AT25">
        <v>14.996791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1705.3247800000001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375.32893300000001</v>
      </c>
      <c r="L26">
        <v>349.37766299999998</v>
      </c>
      <c r="M26">
        <v>43.2256</v>
      </c>
      <c r="N26">
        <v>81.247299999999996</v>
      </c>
      <c r="O26">
        <v>115.3832</v>
      </c>
      <c r="P26">
        <v>59.527500000000003</v>
      </c>
      <c r="Q26">
        <v>6.0015239999999999</v>
      </c>
      <c r="R26">
        <v>21.796603999999999</v>
      </c>
      <c r="S26">
        <v>13.221418999999999</v>
      </c>
      <c r="T26">
        <v>0</v>
      </c>
      <c r="U26">
        <v>418.77</v>
      </c>
      <c r="V26">
        <v>0</v>
      </c>
      <c r="W26">
        <v>0</v>
      </c>
      <c r="X26">
        <v>44.978400000000001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4.4904999999999999</v>
      </c>
      <c r="AF26">
        <v>6.4089999999999998</v>
      </c>
      <c r="AG26">
        <v>42.933599999999998</v>
      </c>
      <c r="AH26">
        <v>23.390899999999998</v>
      </c>
      <c r="AI26">
        <v>0</v>
      </c>
      <c r="AJ26">
        <v>0</v>
      </c>
      <c r="AK26">
        <v>52.663499999999999</v>
      </c>
      <c r="AL26">
        <v>61.585999999999999</v>
      </c>
      <c r="AM26">
        <v>0</v>
      </c>
      <c r="AN26">
        <v>0.47825000000000001</v>
      </c>
      <c r="AO26">
        <v>0</v>
      </c>
      <c r="AP26">
        <v>2.5619999999999998</v>
      </c>
      <c r="AQ26">
        <v>0</v>
      </c>
      <c r="AR26">
        <v>2.2080000000000002</v>
      </c>
      <c r="AS26">
        <v>16.142399999999999</v>
      </c>
      <c r="AT26">
        <v>14.996791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1756.7190840000001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440</v>
      </c>
      <c r="L27">
        <v>349.37766299999998</v>
      </c>
      <c r="M27">
        <v>65.818816999999996</v>
      </c>
      <c r="N27">
        <v>81.887699999999995</v>
      </c>
      <c r="O27">
        <v>123.66562500000001</v>
      </c>
      <c r="P27">
        <v>72.072000000000003</v>
      </c>
      <c r="Q27">
        <v>11.581810000000001</v>
      </c>
      <c r="R27">
        <v>23.617699999999999</v>
      </c>
      <c r="S27">
        <v>14.5905</v>
      </c>
      <c r="T27">
        <v>0</v>
      </c>
      <c r="U27">
        <v>418.77</v>
      </c>
      <c r="V27">
        <v>0</v>
      </c>
      <c r="W27">
        <v>0</v>
      </c>
      <c r="X27">
        <v>68.169300000000007</v>
      </c>
      <c r="Y27">
        <v>0</v>
      </c>
      <c r="Z27">
        <v>0</v>
      </c>
      <c r="AA27">
        <v>0</v>
      </c>
      <c r="AB27">
        <v>0</v>
      </c>
      <c r="AC27">
        <v>9.6778399999999998</v>
      </c>
      <c r="AD27">
        <v>0</v>
      </c>
      <c r="AE27">
        <v>4.4904999999999999</v>
      </c>
      <c r="AF27">
        <v>6.4089999999999998</v>
      </c>
      <c r="AG27">
        <v>42.933599999999998</v>
      </c>
      <c r="AH27">
        <v>46.781799999999997</v>
      </c>
      <c r="AI27">
        <v>0</v>
      </c>
      <c r="AJ27">
        <v>0</v>
      </c>
      <c r="AK27">
        <v>52.663499999999999</v>
      </c>
      <c r="AL27">
        <v>61.585999999999999</v>
      </c>
      <c r="AM27">
        <v>0</v>
      </c>
      <c r="AN27">
        <v>0.47825000000000001</v>
      </c>
      <c r="AO27">
        <v>0</v>
      </c>
      <c r="AP27">
        <v>2.5619999999999998</v>
      </c>
      <c r="AQ27">
        <v>15.561</v>
      </c>
      <c r="AR27">
        <v>48.576000000000001</v>
      </c>
      <c r="AS27">
        <v>10.089</v>
      </c>
      <c r="AT27">
        <v>14.996791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1986.3563959999999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573.03319999999997</v>
      </c>
      <c r="L28">
        <v>388.61680000000001</v>
      </c>
      <c r="M28">
        <v>85.308824000000001</v>
      </c>
      <c r="N28">
        <v>113.510279</v>
      </c>
      <c r="O28">
        <v>123.66562500000001</v>
      </c>
      <c r="P28">
        <v>103.96875</v>
      </c>
      <c r="Q28">
        <v>15.12181</v>
      </c>
      <c r="R28">
        <v>29.384799999999998</v>
      </c>
      <c r="S28">
        <v>18.293600000000001</v>
      </c>
      <c r="T28">
        <v>0</v>
      </c>
      <c r="U28">
        <v>418.77</v>
      </c>
      <c r="V28">
        <v>0</v>
      </c>
      <c r="W28">
        <v>0</v>
      </c>
      <c r="X28">
        <v>83.361599999999996</v>
      </c>
      <c r="Y28">
        <v>0</v>
      </c>
      <c r="Z28">
        <v>0</v>
      </c>
      <c r="AA28">
        <v>0</v>
      </c>
      <c r="AB28">
        <v>0</v>
      </c>
      <c r="AC28">
        <v>9.6778399999999998</v>
      </c>
      <c r="AD28">
        <v>0</v>
      </c>
      <c r="AE28">
        <v>4.4904999999999999</v>
      </c>
      <c r="AF28">
        <v>6.4089999999999998</v>
      </c>
      <c r="AG28">
        <v>42.933599999999998</v>
      </c>
      <c r="AH28">
        <v>70.172700000000006</v>
      </c>
      <c r="AI28">
        <v>0</v>
      </c>
      <c r="AJ28">
        <v>0</v>
      </c>
      <c r="AK28">
        <v>52.663499999999999</v>
      </c>
      <c r="AL28">
        <v>61.585999999999999</v>
      </c>
      <c r="AM28">
        <v>0</v>
      </c>
      <c r="AN28">
        <v>0.47825000000000001</v>
      </c>
      <c r="AO28">
        <v>0</v>
      </c>
      <c r="AP28">
        <v>1.7934000000000001</v>
      </c>
      <c r="AQ28">
        <v>31.122</v>
      </c>
      <c r="AR28">
        <v>48.576000000000001</v>
      </c>
      <c r="AS28">
        <v>10.089</v>
      </c>
      <c r="AT28">
        <v>14.996791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2308.0238690000006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596.03319999999997</v>
      </c>
      <c r="L29">
        <v>388.61680000000001</v>
      </c>
      <c r="M29">
        <v>92</v>
      </c>
      <c r="N29">
        <v>118.125</v>
      </c>
      <c r="O29">
        <v>123.66562500000001</v>
      </c>
      <c r="P29">
        <v>103.96875</v>
      </c>
      <c r="Q29">
        <v>15.12181</v>
      </c>
      <c r="R29">
        <v>29.384799999999998</v>
      </c>
      <c r="S29">
        <v>18.293600000000001</v>
      </c>
      <c r="T29">
        <v>0</v>
      </c>
      <c r="U29">
        <v>418.77</v>
      </c>
      <c r="V29">
        <v>0</v>
      </c>
      <c r="W29">
        <v>0</v>
      </c>
      <c r="X29">
        <v>83.361599999999996</v>
      </c>
      <c r="Y29">
        <v>0</v>
      </c>
      <c r="Z29">
        <v>0</v>
      </c>
      <c r="AA29">
        <v>0</v>
      </c>
      <c r="AB29">
        <v>0</v>
      </c>
      <c r="AC29">
        <v>9.6778399999999998</v>
      </c>
      <c r="AD29">
        <v>9.1360360000000007</v>
      </c>
      <c r="AE29">
        <v>4.4904999999999999</v>
      </c>
      <c r="AF29">
        <v>8.8740000000000006</v>
      </c>
      <c r="AG29">
        <v>42.933599999999998</v>
      </c>
      <c r="AH29">
        <v>93.563599999999994</v>
      </c>
      <c r="AI29">
        <v>0</v>
      </c>
      <c r="AJ29">
        <v>0</v>
      </c>
      <c r="AK29">
        <v>52.663499999999999</v>
      </c>
      <c r="AL29">
        <v>61.585999999999999</v>
      </c>
      <c r="AM29">
        <v>0</v>
      </c>
      <c r="AN29">
        <v>0.47825000000000001</v>
      </c>
      <c r="AO29">
        <v>0</v>
      </c>
      <c r="AP29">
        <v>1.7934000000000001</v>
      </c>
      <c r="AQ29">
        <v>46.683</v>
      </c>
      <c r="AR29">
        <v>4.4160000000000004</v>
      </c>
      <c r="AS29">
        <v>10.7616</v>
      </c>
      <c r="AT29">
        <v>14.455503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2348.8540140000005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618.03319999999997</v>
      </c>
      <c r="L30">
        <v>453.61680000000001</v>
      </c>
      <c r="M30">
        <v>92</v>
      </c>
      <c r="N30">
        <v>118.125</v>
      </c>
      <c r="O30">
        <v>123.66562500000001</v>
      </c>
      <c r="P30">
        <v>103.96875</v>
      </c>
      <c r="Q30">
        <v>15.12181</v>
      </c>
      <c r="R30">
        <v>29.384799999999998</v>
      </c>
      <c r="S30">
        <v>18.293600000000001</v>
      </c>
      <c r="T30">
        <v>0</v>
      </c>
      <c r="U30">
        <v>418.77</v>
      </c>
      <c r="V30">
        <v>0</v>
      </c>
      <c r="W30">
        <v>0</v>
      </c>
      <c r="X30">
        <v>98.34</v>
      </c>
      <c r="Y30">
        <v>0</v>
      </c>
      <c r="Z30">
        <v>0</v>
      </c>
      <c r="AA30">
        <v>0</v>
      </c>
      <c r="AB30">
        <v>13.17004</v>
      </c>
      <c r="AC30">
        <v>19.374780999999999</v>
      </c>
      <c r="AD30">
        <v>18.272072000000001</v>
      </c>
      <c r="AE30">
        <v>4.4904999999999999</v>
      </c>
      <c r="AF30">
        <v>17.748000000000001</v>
      </c>
      <c r="AG30">
        <v>42.933599999999998</v>
      </c>
      <c r="AH30">
        <v>116.9545</v>
      </c>
      <c r="AI30">
        <v>2.5459999999999998</v>
      </c>
      <c r="AJ30">
        <v>0</v>
      </c>
      <c r="AK30">
        <v>52.663499999999999</v>
      </c>
      <c r="AL30">
        <v>61.585999999999999</v>
      </c>
      <c r="AM30">
        <v>0</v>
      </c>
      <c r="AN30">
        <v>0.47825000000000001</v>
      </c>
      <c r="AO30">
        <v>0</v>
      </c>
      <c r="AP30">
        <v>1.7934000000000001</v>
      </c>
      <c r="AQ30">
        <v>62.244</v>
      </c>
      <c r="AR30">
        <v>4.4160000000000004</v>
      </c>
      <c r="AS30">
        <v>10.7616</v>
      </c>
      <c r="AT30">
        <v>14.996791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2533.748619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585.61680000000001</v>
      </c>
      <c r="M31">
        <v>92</v>
      </c>
      <c r="N31">
        <v>118.125</v>
      </c>
      <c r="O31">
        <v>123.66562500000001</v>
      </c>
      <c r="P31">
        <v>103.96875</v>
      </c>
      <c r="Q31">
        <v>21.821809999999999</v>
      </c>
      <c r="R31">
        <v>42.390099999999997</v>
      </c>
      <c r="S31">
        <v>26.3901</v>
      </c>
      <c r="T31">
        <v>0</v>
      </c>
      <c r="U31">
        <v>418.77</v>
      </c>
      <c r="V31">
        <v>0</v>
      </c>
      <c r="W31">
        <v>0</v>
      </c>
      <c r="X31">
        <v>98.34</v>
      </c>
      <c r="Y31">
        <v>0</v>
      </c>
      <c r="Z31">
        <v>0</v>
      </c>
      <c r="AA31">
        <v>0</v>
      </c>
      <c r="AB31">
        <v>26.34008</v>
      </c>
      <c r="AC31">
        <v>19.374780999999999</v>
      </c>
      <c r="AD31">
        <v>27.408107999999999</v>
      </c>
      <c r="AE31">
        <v>32.844799999999999</v>
      </c>
      <c r="AF31">
        <v>30.565999999999999</v>
      </c>
      <c r="AG31">
        <v>42.933599999999998</v>
      </c>
      <c r="AH31">
        <v>116.9545</v>
      </c>
      <c r="AI31">
        <v>16.548999999999999</v>
      </c>
      <c r="AJ31">
        <v>0</v>
      </c>
      <c r="AK31">
        <v>52.663499999999999</v>
      </c>
      <c r="AL31">
        <v>61.585999999999999</v>
      </c>
      <c r="AM31">
        <v>0</v>
      </c>
      <c r="AN31">
        <v>0.47825000000000001</v>
      </c>
      <c r="AO31">
        <v>0</v>
      </c>
      <c r="AP31">
        <v>6.2769000000000004</v>
      </c>
      <c r="AQ31">
        <v>62.244</v>
      </c>
      <c r="AR31">
        <v>4.4160000000000004</v>
      </c>
      <c r="AS31">
        <v>14.7972</v>
      </c>
      <c r="AT31">
        <v>14.996791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2848.2976529999996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633.61680000000001</v>
      </c>
      <c r="M32">
        <v>92</v>
      </c>
      <c r="N32">
        <v>118.125</v>
      </c>
      <c r="O32">
        <v>123.66562500000001</v>
      </c>
      <c r="P32">
        <v>103.96875</v>
      </c>
      <c r="Q32">
        <v>21.821809999999999</v>
      </c>
      <c r="R32">
        <v>42.390099999999997</v>
      </c>
      <c r="S32">
        <v>26.3901</v>
      </c>
      <c r="T32">
        <v>0</v>
      </c>
      <c r="U32">
        <v>418.77</v>
      </c>
      <c r="V32">
        <v>0</v>
      </c>
      <c r="W32">
        <v>0</v>
      </c>
      <c r="X32">
        <v>98.34</v>
      </c>
      <c r="Y32">
        <v>0</v>
      </c>
      <c r="Z32">
        <v>0</v>
      </c>
      <c r="AA32">
        <v>0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30.565999999999999</v>
      </c>
      <c r="AG32">
        <v>42.933599999999998</v>
      </c>
      <c r="AH32">
        <v>116.9545</v>
      </c>
      <c r="AI32">
        <v>16.548999999999999</v>
      </c>
      <c r="AJ32">
        <v>0</v>
      </c>
      <c r="AK32">
        <v>52.663499999999999</v>
      </c>
      <c r="AL32">
        <v>61.585999999999999</v>
      </c>
      <c r="AM32">
        <v>0</v>
      </c>
      <c r="AN32">
        <v>0.47825000000000001</v>
      </c>
      <c r="AO32">
        <v>0</v>
      </c>
      <c r="AP32">
        <v>6.2769000000000004</v>
      </c>
      <c r="AQ32">
        <v>62.244</v>
      </c>
      <c r="AR32">
        <v>4.4160000000000004</v>
      </c>
      <c r="AS32">
        <v>14.7972</v>
      </c>
      <c r="AT32">
        <v>14.996791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2926.0594489999999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635.61680000000001</v>
      </c>
      <c r="M33">
        <v>92</v>
      </c>
      <c r="N33">
        <v>118.125</v>
      </c>
      <c r="O33">
        <v>123.66562500000001</v>
      </c>
      <c r="P33">
        <v>103.96875</v>
      </c>
      <c r="Q33">
        <v>21.821809999999999</v>
      </c>
      <c r="R33">
        <v>42.390099999999997</v>
      </c>
      <c r="S33">
        <v>26.3901</v>
      </c>
      <c r="T33">
        <v>0</v>
      </c>
      <c r="U33">
        <v>418.77</v>
      </c>
      <c r="V33">
        <v>0</v>
      </c>
      <c r="W33">
        <v>0</v>
      </c>
      <c r="X33">
        <v>98.34</v>
      </c>
      <c r="Y33">
        <v>0</v>
      </c>
      <c r="Z33">
        <v>13.1076</v>
      </c>
      <c r="AA33">
        <v>0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30.565999999999999</v>
      </c>
      <c r="AG33">
        <v>42.933599999999998</v>
      </c>
      <c r="AH33">
        <v>116.9545</v>
      </c>
      <c r="AI33">
        <v>16.548999999999999</v>
      </c>
      <c r="AJ33">
        <v>0</v>
      </c>
      <c r="AK33">
        <v>52.663499999999999</v>
      </c>
      <c r="AL33">
        <v>61.585999999999999</v>
      </c>
      <c r="AM33">
        <v>0</v>
      </c>
      <c r="AN33">
        <v>0.47825000000000001</v>
      </c>
      <c r="AO33">
        <v>0</v>
      </c>
      <c r="AP33">
        <v>6.2769000000000004</v>
      </c>
      <c r="AQ33">
        <v>62.244</v>
      </c>
      <c r="AR33">
        <v>4.4160000000000004</v>
      </c>
      <c r="AS33">
        <v>24.48264</v>
      </c>
      <c r="AT33">
        <v>14.996791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2950.8524889999999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636.61680000000001</v>
      </c>
      <c r="M34">
        <v>92</v>
      </c>
      <c r="N34">
        <v>118.125</v>
      </c>
      <c r="O34">
        <v>123.66562500000001</v>
      </c>
      <c r="P34">
        <v>103.96875</v>
      </c>
      <c r="Q34">
        <v>21.821809999999999</v>
      </c>
      <c r="R34">
        <v>42.390099999999997</v>
      </c>
      <c r="S34">
        <v>26.3901</v>
      </c>
      <c r="T34">
        <v>0</v>
      </c>
      <c r="U34">
        <v>418.77</v>
      </c>
      <c r="V34">
        <v>0</v>
      </c>
      <c r="W34">
        <v>0</v>
      </c>
      <c r="X34">
        <v>98.34</v>
      </c>
      <c r="Y34">
        <v>0</v>
      </c>
      <c r="Z34">
        <v>13.1076</v>
      </c>
      <c r="AA34">
        <v>0</v>
      </c>
      <c r="AB34">
        <v>39.510120000000001</v>
      </c>
      <c r="AC34">
        <v>19.374780999999999</v>
      </c>
      <c r="AD34">
        <v>27.408107999999999</v>
      </c>
      <c r="AE34">
        <v>49.436556000000003</v>
      </c>
      <c r="AF34">
        <v>30.565999999999999</v>
      </c>
      <c r="AG34">
        <v>42.933599999999998</v>
      </c>
      <c r="AH34">
        <v>116.9545</v>
      </c>
      <c r="AI34">
        <v>16.548999999999999</v>
      </c>
      <c r="AJ34">
        <v>0</v>
      </c>
      <c r="AK34">
        <v>52.663499999999999</v>
      </c>
      <c r="AL34">
        <v>61.585999999999999</v>
      </c>
      <c r="AM34">
        <v>0</v>
      </c>
      <c r="AN34">
        <v>0.47825000000000001</v>
      </c>
      <c r="AO34">
        <v>0</v>
      </c>
      <c r="AP34">
        <v>6.2769000000000004</v>
      </c>
      <c r="AQ34">
        <v>62.244</v>
      </c>
      <c r="AR34">
        <v>48.576000000000001</v>
      </c>
      <c r="AS34">
        <v>24.48264</v>
      </c>
      <c r="AT34">
        <v>14.996791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2996.0124889999997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612.17679999999996</v>
      </c>
      <c r="M35">
        <v>92</v>
      </c>
      <c r="N35">
        <v>118.125</v>
      </c>
      <c r="O35">
        <v>123.66562500000001</v>
      </c>
      <c r="P35">
        <v>103.96875</v>
      </c>
      <c r="Q35">
        <v>21.821809999999999</v>
      </c>
      <c r="R35">
        <v>42.390099999999997</v>
      </c>
      <c r="S35">
        <v>26.3901</v>
      </c>
      <c r="T35">
        <v>0</v>
      </c>
      <c r="U35">
        <v>418.77</v>
      </c>
      <c r="V35">
        <v>0</v>
      </c>
      <c r="W35">
        <v>0</v>
      </c>
      <c r="X35">
        <v>98.34</v>
      </c>
      <c r="Y35">
        <v>0</v>
      </c>
      <c r="Z35">
        <v>13.1076</v>
      </c>
      <c r="AA35">
        <v>0</v>
      </c>
      <c r="AB35">
        <v>39.510120000000001</v>
      </c>
      <c r="AC35">
        <v>19.374780999999999</v>
      </c>
      <c r="AD35">
        <v>27.408107999999999</v>
      </c>
      <c r="AE35">
        <v>49.436556000000003</v>
      </c>
      <c r="AF35">
        <v>30.565999999999999</v>
      </c>
      <c r="AG35">
        <v>42.933599999999998</v>
      </c>
      <c r="AH35">
        <v>116.9545</v>
      </c>
      <c r="AI35">
        <v>16.548999999999999</v>
      </c>
      <c r="AJ35">
        <v>0</v>
      </c>
      <c r="AK35">
        <v>52.663499999999999</v>
      </c>
      <c r="AL35">
        <v>61.585999999999999</v>
      </c>
      <c r="AM35">
        <v>0</v>
      </c>
      <c r="AN35">
        <v>0.47825000000000001</v>
      </c>
      <c r="AO35">
        <v>0</v>
      </c>
      <c r="AP35">
        <v>6.2769000000000004</v>
      </c>
      <c r="AQ35">
        <v>62.244</v>
      </c>
      <c r="AR35">
        <v>48.576000000000001</v>
      </c>
      <c r="AS35">
        <v>13.452</v>
      </c>
      <c r="AT35">
        <v>14.996791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2960.5418489999997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613.13679999999999</v>
      </c>
      <c r="M36">
        <v>92</v>
      </c>
      <c r="N36">
        <v>118.125</v>
      </c>
      <c r="O36">
        <v>123.66562500000001</v>
      </c>
      <c r="P36">
        <v>103.96875</v>
      </c>
      <c r="Q36">
        <v>21.821809999999999</v>
      </c>
      <c r="R36">
        <v>42.390099999999997</v>
      </c>
      <c r="S36">
        <v>26.3901</v>
      </c>
      <c r="T36">
        <v>0</v>
      </c>
      <c r="U36">
        <v>418.77</v>
      </c>
      <c r="V36">
        <v>0</v>
      </c>
      <c r="W36">
        <v>0</v>
      </c>
      <c r="X36">
        <v>98.34</v>
      </c>
      <c r="Y36">
        <v>0</v>
      </c>
      <c r="Z36">
        <v>13.1076</v>
      </c>
      <c r="AA36">
        <v>0</v>
      </c>
      <c r="AB36">
        <v>26.260100000000001</v>
      </c>
      <c r="AC36">
        <v>19.374780999999999</v>
      </c>
      <c r="AD36">
        <v>27.408107999999999</v>
      </c>
      <c r="AE36">
        <v>45.289900000000003</v>
      </c>
      <c r="AF36">
        <v>30.565999999999999</v>
      </c>
      <c r="AG36">
        <v>42.933599999999998</v>
      </c>
      <c r="AH36">
        <v>93.563599999999994</v>
      </c>
      <c r="AI36">
        <v>16.548999999999999</v>
      </c>
      <c r="AJ36">
        <v>0</v>
      </c>
      <c r="AK36">
        <v>52.663499999999999</v>
      </c>
      <c r="AL36">
        <v>61.585999999999999</v>
      </c>
      <c r="AM36">
        <v>0</v>
      </c>
      <c r="AN36">
        <v>0.47825000000000001</v>
      </c>
      <c r="AO36">
        <v>0</v>
      </c>
      <c r="AP36">
        <v>6.2769000000000004</v>
      </c>
      <c r="AQ36">
        <v>62.244</v>
      </c>
      <c r="AR36">
        <v>4.4160000000000004</v>
      </c>
      <c r="AS36">
        <v>13.452</v>
      </c>
      <c r="AT36">
        <v>11.983295999999999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2873.540778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561.61680000000001</v>
      </c>
      <c r="M37">
        <v>92</v>
      </c>
      <c r="N37">
        <v>118.125</v>
      </c>
      <c r="O37">
        <v>123.66562500000001</v>
      </c>
      <c r="P37">
        <v>103.96875</v>
      </c>
      <c r="Q37">
        <v>21.821809999999999</v>
      </c>
      <c r="R37">
        <v>42.390099999999997</v>
      </c>
      <c r="S37">
        <v>26.3901</v>
      </c>
      <c r="T37">
        <v>0</v>
      </c>
      <c r="U37">
        <v>418.77</v>
      </c>
      <c r="V37">
        <v>0</v>
      </c>
      <c r="W37">
        <v>0</v>
      </c>
      <c r="X37">
        <v>98.34</v>
      </c>
      <c r="Y37">
        <v>0</v>
      </c>
      <c r="Z37">
        <v>13.1076</v>
      </c>
      <c r="AA37">
        <v>0</v>
      </c>
      <c r="AB37">
        <v>13.18337</v>
      </c>
      <c r="AC37">
        <v>19.374780999999999</v>
      </c>
      <c r="AD37">
        <v>27.408107999999999</v>
      </c>
      <c r="AE37">
        <v>19.245000000000001</v>
      </c>
      <c r="AF37">
        <v>8.8740000000000006</v>
      </c>
      <c r="AG37">
        <v>42.933599999999998</v>
      </c>
      <c r="AH37">
        <v>70.172700000000006</v>
      </c>
      <c r="AI37">
        <v>2.5459999999999998</v>
      </c>
      <c r="AJ37">
        <v>0</v>
      </c>
      <c r="AK37">
        <v>52.663499999999999</v>
      </c>
      <c r="AL37">
        <v>61.585999999999999</v>
      </c>
      <c r="AM37">
        <v>0</v>
      </c>
      <c r="AN37">
        <v>0.47825000000000001</v>
      </c>
      <c r="AO37">
        <v>0</v>
      </c>
      <c r="AP37">
        <v>1.7934000000000001</v>
      </c>
      <c r="AQ37">
        <v>62.244</v>
      </c>
      <c r="AR37">
        <v>4.4160000000000004</v>
      </c>
      <c r="AS37">
        <v>16.142399999999999</v>
      </c>
      <c r="AT37">
        <v>14.996791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2725.0336430000002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561.61680000000001</v>
      </c>
      <c r="M38">
        <v>92</v>
      </c>
      <c r="N38">
        <v>118.125</v>
      </c>
      <c r="O38">
        <v>123.66562500000001</v>
      </c>
      <c r="P38">
        <v>103.96875</v>
      </c>
      <c r="Q38">
        <v>21.821809999999999</v>
      </c>
      <c r="R38">
        <v>42.390099999999997</v>
      </c>
      <c r="S38">
        <v>26.3901</v>
      </c>
      <c r="T38">
        <v>0</v>
      </c>
      <c r="U38">
        <v>418.77</v>
      </c>
      <c r="V38">
        <v>0</v>
      </c>
      <c r="W38">
        <v>0</v>
      </c>
      <c r="X38">
        <v>98.34</v>
      </c>
      <c r="Y38">
        <v>0</v>
      </c>
      <c r="Z38">
        <v>13.1076</v>
      </c>
      <c r="AA38">
        <v>0</v>
      </c>
      <c r="AB38">
        <v>0</v>
      </c>
      <c r="AC38">
        <v>9.6778399999999998</v>
      </c>
      <c r="AD38">
        <v>18.272072000000001</v>
      </c>
      <c r="AE38">
        <v>16.4224</v>
      </c>
      <c r="AF38">
        <v>8.8740000000000006</v>
      </c>
      <c r="AG38">
        <v>42.933599999999998</v>
      </c>
      <c r="AH38">
        <v>46.781799999999997</v>
      </c>
      <c r="AI38">
        <v>0</v>
      </c>
      <c r="AJ38">
        <v>0</v>
      </c>
      <c r="AK38">
        <v>52.663499999999999</v>
      </c>
      <c r="AL38">
        <v>61.585999999999999</v>
      </c>
      <c r="AM38">
        <v>0</v>
      </c>
      <c r="AN38">
        <v>0.47825000000000001</v>
      </c>
      <c r="AO38">
        <v>0</v>
      </c>
      <c r="AP38">
        <v>1.7934000000000001</v>
      </c>
      <c r="AQ38">
        <v>46.683</v>
      </c>
      <c r="AR38">
        <v>4.4160000000000004</v>
      </c>
      <c r="AS38">
        <v>16.142399999999999</v>
      </c>
      <c r="AT38">
        <v>14.996791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2648.6967960000002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521</v>
      </c>
      <c r="M39">
        <v>92</v>
      </c>
      <c r="N39">
        <v>118.125</v>
      </c>
      <c r="O39">
        <v>123.66562500000001</v>
      </c>
      <c r="P39">
        <v>103.96875</v>
      </c>
      <c r="Q39">
        <v>18.28181</v>
      </c>
      <c r="R39">
        <v>36.622999999999998</v>
      </c>
      <c r="S39">
        <v>22.687000000000001</v>
      </c>
      <c r="T39">
        <v>0</v>
      </c>
      <c r="U39">
        <v>418.77</v>
      </c>
      <c r="V39">
        <v>0</v>
      </c>
      <c r="W39">
        <v>0</v>
      </c>
      <c r="X39">
        <v>98.34</v>
      </c>
      <c r="Y39">
        <v>0</v>
      </c>
      <c r="Z39">
        <v>13.1076</v>
      </c>
      <c r="AA39">
        <v>0</v>
      </c>
      <c r="AB39">
        <v>0</v>
      </c>
      <c r="AC39">
        <v>9.6778399999999998</v>
      </c>
      <c r="AD39">
        <v>18.272072000000001</v>
      </c>
      <c r="AE39">
        <v>3.8490000000000002</v>
      </c>
      <c r="AF39">
        <v>8.8740000000000006</v>
      </c>
      <c r="AG39">
        <v>42.933599999999998</v>
      </c>
      <c r="AH39">
        <v>23.390899999999998</v>
      </c>
      <c r="AI39">
        <v>0</v>
      </c>
      <c r="AJ39">
        <v>0</v>
      </c>
      <c r="AK39">
        <v>52.663499999999999</v>
      </c>
      <c r="AL39">
        <v>61.585999999999999</v>
      </c>
      <c r="AM39">
        <v>0</v>
      </c>
      <c r="AN39">
        <v>0.47825000000000001</v>
      </c>
      <c r="AO39">
        <v>0</v>
      </c>
      <c r="AP39">
        <v>1.7934000000000001</v>
      </c>
      <c r="AQ39">
        <v>31.122</v>
      </c>
      <c r="AR39">
        <v>4.4160000000000004</v>
      </c>
      <c r="AS39">
        <v>16.142399999999999</v>
      </c>
      <c r="AT39">
        <v>14.996791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2543.544496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521</v>
      </c>
      <c r="M40">
        <v>92</v>
      </c>
      <c r="N40">
        <v>118.125</v>
      </c>
      <c r="O40">
        <v>123.66562500000001</v>
      </c>
      <c r="P40">
        <v>103.96875</v>
      </c>
      <c r="Q40">
        <v>18.28181</v>
      </c>
      <c r="R40">
        <v>36.622999999999998</v>
      </c>
      <c r="S40">
        <v>22.687000000000001</v>
      </c>
      <c r="T40">
        <v>0</v>
      </c>
      <c r="U40">
        <v>418.77</v>
      </c>
      <c r="V40">
        <v>0</v>
      </c>
      <c r="W40">
        <v>0</v>
      </c>
      <c r="X40">
        <v>98.34</v>
      </c>
      <c r="Y40">
        <v>0</v>
      </c>
      <c r="Z40">
        <v>13.1076</v>
      </c>
      <c r="AA40">
        <v>0</v>
      </c>
      <c r="AB40">
        <v>0</v>
      </c>
      <c r="AC40">
        <v>9.6778399999999998</v>
      </c>
      <c r="AD40">
        <v>9.1360360000000007</v>
      </c>
      <c r="AE40">
        <v>3.8490000000000002</v>
      </c>
      <c r="AF40">
        <v>8.8740000000000006</v>
      </c>
      <c r="AG40">
        <v>42.933599999999998</v>
      </c>
      <c r="AH40">
        <v>0</v>
      </c>
      <c r="AI40">
        <v>0</v>
      </c>
      <c r="AJ40">
        <v>0</v>
      </c>
      <c r="AK40">
        <v>52.663499999999999</v>
      </c>
      <c r="AL40">
        <v>61.585999999999999</v>
      </c>
      <c r="AM40">
        <v>0</v>
      </c>
      <c r="AN40">
        <v>0.47825000000000001</v>
      </c>
      <c r="AO40">
        <v>0</v>
      </c>
      <c r="AP40">
        <v>1.7934000000000001</v>
      </c>
      <c r="AQ40">
        <v>15.561</v>
      </c>
      <c r="AR40">
        <v>4.4160000000000004</v>
      </c>
      <c r="AS40">
        <v>16.142399999999999</v>
      </c>
      <c r="AT40">
        <v>14.996791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2495.4565600000001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423</v>
      </c>
      <c r="M41">
        <v>92</v>
      </c>
      <c r="N41">
        <v>118.125</v>
      </c>
      <c r="O41">
        <v>123.66562500000001</v>
      </c>
      <c r="P41">
        <v>103.96875</v>
      </c>
      <c r="Q41">
        <v>18.28181</v>
      </c>
      <c r="R41">
        <v>36.622999999999998</v>
      </c>
      <c r="S41">
        <v>22.687000000000001</v>
      </c>
      <c r="T41">
        <v>0</v>
      </c>
      <c r="U41">
        <v>418.77</v>
      </c>
      <c r="V41">
        <v>0</v>
      </c>
      <c r="W41">
        <v>0</v>
      </c>
      <c r="X41">
        <v>98.34</v>
      </c>
      <c r="Y41">
        <v>0</v>
      </c>
      <c r="Z41">
        <v>13.1076</v>
      </c>
      <c r="AA41">
        <v>0</v>
      </c>
      <c r="AB41">
        <v>0</v>
      </c>
      <c r="AC41">
        <v>0</v>
      </c>
      <c r="AD41">
        <v>0</v>
      </c>
      <c r="AE41">
        <v>3.8490000000000002</v>
      </c>
      <c r="AF41">
        <v>8.8740000000000006</v>
      </c>
      <c r="AG41">
        <v>42.933599999999998</v>
      </c>
      <c r="AH41">
        <v>0</v>
      </c>
      <c r="AI41">
        <v>0</v>
      </c>
      <c r="AJ41">
        <v>0</v>
      </c>
      <c r="AK41">
        <v>52.663499999999999</v>
      </c>
      <c r="AL41">
        <v>61.585999999999999</v>
      </c>
      <c r="AM41">
        <v>0</v>
      </c>
      <c r="AN41">
        <v>0.47825000000000001</v>
      </c>
      <c r="AO41">
        <v>0</v>
      </c>
      <c r="AP41">
        <v>1.7934000000000001</v>
      </c>
      <c r="AQ41">
        <v>15.561</v>
      </c>
      <c r="AR41">
        <v>4.4160000000000004</v>
      </c>
      <c r="AS41">
        <v>16.142399999999999</v>
      </c>
      <c r="AT41">
        <v>14.996791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2378.6426840000004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423</v>
      </c>
      <c r="M42">
        <v>92</v>
      </c>
      <c r="N42">
        <v>118.125</v>
      </c>
      <c r="O42">
        <v>123.66562500000001</v>
      </c>
      <c r="P42">
        <v>103.96875</v>
      </c>
      <c r="Q42">
        <v>18.28181</v>
      </c>
      <c r="R42">
        <v>36.622999999999998</v>
      </c>
      <c r="S42">
        <v>22.687000000000001</v>
      </c>
      <c r="T42">
        <v>0</v>
      </c>
      <c r="U42">
        <v>418.77</v>
      </c>
      <c r="V42">
        <v>0</v>
      </c>
      <c r="W42">
        <v>0</v>
      </c>
      <c r="X42">
        <v>98.34</v>
      </c>
      <c r="Y42">
        <v>0</v>
      </c>
      <c r="Z42">
        <v>13.1076</v>
      </c>
      <c r="AA42">
        <v>0</v>
      </c>
      <c r="AB42">
        <v>0</v>
      </c>
      <c r="AC42">
        <v>0</v>
      </c>
      <c r="AD42">
        <v>0</v>
      </c>
      <c r="AE42">
        <v>3.8490000000000002</v>
      </c>
      <c r="AF42">
        <v>8.8740000000000006</v>
      </c>
      <c r="AG42">
        <v>42.933599999999998</v>
      </c>
      <c r="AH42">
        <v>0</v>
      </c>
      <c r="AI42">
        <v>0</v>
      </c>
      <c r="AJ42">
        <v>0</v>
      </c>
      <c r="AK42">
        <v>52.663499999999999</v>
      </c>
      <c r="AL42">
        <v>61.585999999999999</v>
      </c>
      <c r="AM42">
        <v>0</v>
      </c>
      <c r="AN42">
        <v>0.47825000000000001</v>
      </c>
      <c r="AO42">
        <v>0</v>
      </c>
      <c r="AP42">
        <v>3.843</v>
      </c>
      <c r="AQ42">
        <v>0</v>
      </c>
      <c r="AR42">
        <v>48.576000000000001</v>
      </c>
      <c r="AS42">
        <v>16.142399999999999</v>
      </c>
      <c r="AT42">
        <v>14.996791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2409.2912839999999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656.74680000000001</v>
      </c>
      <c r="L43">
        <v>420</v>
      </c>
      <c r="M43">
        <v>92</v>
      </c>
      <c r="N43">
        <v>118.125</v>
      </c>
      <c r="O43">
        <v>123.66562500000001</v>
      </c>
      <c r="P43">
        <v>103.96875</v>
      </c>
      <c r="Q43">
        <v>18.28181</v>
      </c>
      <c r="R43">
        <v>35.622999999999998</v>
      </c>
      <c r="S43">
        <v>22.687000000000001</v>
      </c>
      <c r="T43">
        <v>0</v>
      </c>
      <c r="U43">
        <v>418.77</v>
      </c>
      <c r="V43">
        <v>0</v>
      </c>
      <c r="W43">
        <v>0</v>
      </c>
      <c r="X43">
        <v>98.34</v>
      </c>
      <c r="Y43">
        <v>0</v>
      </c>
      <c r="Z43">
        <v>13.1076</v>
      </c>
      <c r="AA43">
        <v>0</v>
      </c>
      <c r="AB43">
        <v>0</v>
      </c>
      <c r="AC43">
        <v>0</v>
      </c>
      <c r="AD43">
        <v>0</v>
      </c>
      <c r="AE43">
        <v>3.8490000000000002</v>
      </c>
      <c r="AF43">
        <v>8.8740000000000006</v>
      </c>
      <c r="AG43">
        <v>42.933599999999998</v>
      </c>
      <c r="AH43">
        <v>0</v>
      </c>
      <c r="AI43">
        <v>0</v>
      </c>
      <c r="AJ43">
        <v>0</v>
      </c>
      <c r="AK43">
        <v>52.663499999999999</v>
      </c>
      <c r="AL43">
        <v>61.585999999999999</v>
      </c>
      <c r="AM43">
        <v>0</v>
      </c>
      <c r="AN43">
        <v>0.47825000000000001</v>
      </c>
      <c r="AO43">
        <v>0</v>
      </c>
      <c r="AP43">
        <v>3.843</v>
      </c>
      <c r="AQ43">
        <v>0</v>
      </c>
      <c r="AR43">
        <v>48.576000000000001</v>
      </c>
      <c r="AS43">
        <v>16.142399999999999</v>
      </c>
      <c r="AT43">
        <v>10.399518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2370.6608529999999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656.74680000000001</v>
      </c>
      <c r="L44">
        <v>420</v>
      </c>
      <c r="M44">
        <v>92</v>
      </c>
      <c r="N44">
        <v>118.125</v>
      </c>
      <c r="O44">
        <v>123.66562500000001</v>
      </c>
      <c r="P44">
        <v>103.96875</v>
      </c>
      <c r="Q44">
        <v>18.28181</v>
      </c>
      <c r="R44">
        <v>35.622999999999998</v>
      </c>
      <c r="S44">
        <v>22.687000000000001</v>
      </c>
      <c r="T44">
        <v>0</v>
      </c>
      <c r="U44">
        <v>418.77</v>
      </c>
      <c r="V44">
        <v>0</v>
      </c>
      <c r="W44">
        <v>0</v>
      </c>
      <c r="X44">
        <v>98.34</v>
      </c>
      <c r="Y44">
        <v>0</v>
      </c>
      <c r="Z44">
        <v>13.1076</v>
      </c>
      <c r="AA44">
        <v>0</v>
      </c>
      <c r="AB44">
        <v>0</v>
      </c>
      <c r="AC44">
        <v>0</v>
      </c>
      <c r="AD44">
        <v>0</v>
      </c>
      <c r="AE44">
        <v>3.8490000000000002</v>
      </c>
      <c r="AF44">
        <v>8.8740000000000006</v>
      </c>
      <c r="AG44">
        <v>42.933599999999998</v>
      </c>
      <c r="AH44">
        <v>0</v>
      </c>
      <c r="AI44">
        <v>0</v>
      </c>
      <c r="AJ44">
        <v>0</v>
      </c>
      <c r="AK44">
        <v>52.663499999999999</v>
      </c>
      <c r="AL44">
        <v>61.585999999999999</v>
      </c>
      <c r="AM44">
        <v>0</v>
      </c>
      <c r="AN44">
        <v>0.47825000000000001</v>
      </c>
      <c r="AO44">
        <v>0</v>
      </c>
      <c r="AP44">
        <v>3.843</v>
      </c>
      <c r="AQ44">
        <v>0</v>
      </c>
      <c r="AR44">
        <v>6.6239999999999997</v>
      </c>
      <c r="AS44">
        <v>16.142399999999999</v>
      </c>
      <c r="AT44">
        <v>14.996791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2333.3061259999995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656.40890000000002</v>
      </c>
      <c r="L45">
        <v>420</v>
      </c>
      <c r="M45">
        <v>92</v>
      </c>
      <c r="N45">
        <v>118.125</v>
      </c>
      <c r="O45">
        <v>123.66562500000001</v>
      </c>
      <c r="P45">
        <v>103.96875</v>
      </c>
      <c r="Q45">
        <v>18.28181</v>
      </c>
      <c r="R45">
        <v>35.622999999999998</v>
      </c>
      <c r="S45">
        <v>22.687000000000001</v>
      </c>
      <c r="T45">
        <v>0</v>
      </c>
      <c r="U45">
        <v>418.77</v>
      </c>
      <c r="V45">
        <v>0</v>
      </c>
      <c r="W45">
        <v>0</v>
      </c>
      <c r="X45">
        <v>98.34</v>
      </c>
      <c r="Y45">
        <v>0</v>
      </c>
      <c r="Z45">
        <v>13.1076</v>
      </c>
      <c r="AA45">
        <v>0</v>
      </c>
      <c r="AB45">
        <v>0</v>
      </c>
      <c r="AC45">
        <v>0</v>
      </c>
      <c r="AD45">
        <v>0</v>
      </c>
      <c r="AE45">
        <v>3.8490000000000002</v>
      </c>
      <c r="AF45">
        <v>8.8740000000000006</v>
      </c>
      <c r="AG45">
        <v>42.933599999999998</v>
      </c>
      <c r="AH45">
        <v>0</v>
      </c>
      <c r="AI45">
        <v>0</v>
      </c>
      <c r="AJ45">
        <v>0</v>
      </c>
      <c r="AK45">
        <v>52.663499999999999</v>
      </c>
      <c r="AL45">
        <v>61.585999999999999</v>
      </c>
      <c r="AM45">
        <v>0</v>
      </c>
      <c r="AN45">
        <v>0.47825000000000001</v>
      </c>
      <c r="AO45">
        <v>0</v>
      </c>
      <c r="AP45">
        <v>3.843</v>
      </c>
      <c r="AQ45">
        <v>0</v>
      </c>
      <c r="AR45">
        <v>6.6239999999999997</v>
      </c>
      <c r="AS45">
        <v>13.452</v>
      </c>
      <c r="AT45">
        <v>14.996791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2330.2778259999995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656.40890000000002</v>
      </c>
      <c r="L46">
        <v>420</v>
      </c>
      <c r="M46">
        <v>92</v>
      </c>
      <c r="N46">
        <v>118.125</v>
      </c>
      <c r="O46">
        <v>123.66562500000001</v>
      </c>
      <c r="P46">
        <v>103.96875</v>
      </c>
      <c r="Q46">
        <v>18.28181</v>
      </c>
      <c r="R46">
        <v>35.622999999999998</v>
      </c>
      <c r="S46">
        <v>22.687000000000001</v>
      </c>
      <c r="T46">
        <v>0</v>
      </c>
      <c r="U46">
        <v>418.77</v>
      </c>
      <c r="V46">
        <v>0</v>
      </c>
      <c r="W46">
        <v>0</v>
      </c>
      <c r="X46">
        <v>98.34</v>
      </c>
      <c r="Y46">
        <v>0</v>
      </c>
      <c r="Z46">
        <v>13.1076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8.8740000000000006</v>
      </c>
      <c r="AG46">
        <v>42.933599999999998</v>
      </c>
      <c r="AH46">
        <v>0</v>
      </c>
      <c r="AI46">
        <v>0</v>
      </c>
      <c r="AJ46">
        <v>0</v>
      </c>
      <c r="AK46">
        <v>52.663499999999999</v>
      </c>
      <c r="AL46">
        <v>61.585999999999999</v>
      </c>
      <c r="AM46">
        <v>0</v>
      </c>
      <c r="AN46">
        <v>0.47825000000000001</v>
      </c>
      <c r="AO46">
        <v>0</v>
      </c>
      <c r="AP46">
        <v>3.843</v>
      </c>
      <c r="AQ46">
        <v>0</v>
      </c>
      <c r="AR46">
        <v>6.6239999999999997</v>
      </c>
      <c r="AS46">
        <v>13.452</v>
      </c>
      <c r="AT46">
        <v>14.996791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2330.2778259999995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520.40890000000002</v>
      </c>
      <c r="L47">
        <v>420</v>
      </c>
      <c r="M47">
        <v>92</v>
      </c>
      <c r="N47">
        <v>118.125</v>
      </c>
      <c r="O47">
        <v>123.66562500000001</v>
      </c>
      <c r="P47">
        <v>103.96875</v>
      </c>
      <c r="Q47">
        <v>18.28181</v>
      </c>
      <c r="R47">
        <v>35.622999999999998</v>
      </c>
      <c r="S47">
        <v>22.687000000000001</v>
      </c>
      <c r="T47">
        <v>0</v>
      </c>
      <c r="U47">
        <v>418.77</v>
      </c>
      <c r="V47">
        <v>0</v>
      </c>
      <c r="W47">
        <v>0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8.8740000000000006</v>
      </c>
      <c r="AG47">
        <v>42.933599999999998</v>
      </c>
      <c r="AH47">
        <v>0</v>
      </c>
      <c r="AI47">
        <v>0</v>
      </c>
      <c r="AJ47">
        <v>0</v>
      </c>
      <c r="AK47">
        <v>52.663499999999999</v>
      </c>
      <c r="AL47">
        <v>65.072000000000003</v>
      </c>
      <c r="AM47">
        <v>0</v>
      </c>
      <c r="AN47">
        <v>0.47825000000000001</v>
      </c>
      <c r="AO47">
        <v>0</v>
      </c>
      <c r="AP47">
        <v>3.843</v>
      </c>
      <c r="AQ47">
        <v>0</v>
      </c>
      <c r="AR47">
        <v>6.6239999999999997</v>
      </c>
      <c r="AS47">
        <v>13.452</v>
      </c>
      <c r="AT47">
        <v>14.996791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2184.6562260000001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551.40890000000002</v>
      </c>
      <c r="L48">
        <v>420</v>
      </c>
      <c r="M48">
        <v>92</v>
      </c>
      <c r="N48">
        <v>118.125</v>
      </c>
      <c r="O48">
        <v>123.66562500000001</v>
      </c>
      <c r="P48">
        <v>103.96875</v>
      </c>
      <c r="Q48">
        <v>18.28181</v>
      </c>
      <c r="R48">
        <v>35.622999999999998</v>
      </c>
      <c r="S48">
        <v>22.687000000000001</v>
      </c>
      <c r="T48">
        <v>0</v>
      </c>
      <c r="U48">
        <v>418.77</v>
      </c>
      <c r="V48">
        <v>0</v>
      </c>
      <c r="W48">
        <v>0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8.8740000000000006</v>
      </c>
      <c r="AG48">
        <v>42.933599999999998</v>
      </c>
      <c r="AH48">
        <v>0</v>
      </c>
      <c r="AI48">
        <v>0</v>
      </c>
      <c r="AJ48">
        <v>0</v>
      </c>
      <c r="AK48">
        <v>52.663499999999999</v>
      </c>
      <c r="AL48">
        <v>65.072000000000003</v>
      </c>
      <c r="AM48">
        <v>0</v>
      </c>
      <c r="AN48">
        <v>0.47825000000000001</v>
      </c>
      <c r="AO48">
        <v>0</v>
      </c>
      <c r="AP48">
        <v>3.843</v>
      </c>
      <c r="AQ48">
        <v>0</v>
      </c>
      <c r="AR48">
        <v>6.6239999999999997</v>
      </c>
      <c r="AS48">
        <v>10.089</v>
      </c>
      <c r="AT48">
        <v>14.196533000000001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2211.4929679999996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482.69889999999998</v>
      </c>
      <c r="L49">
        <v>420</v>
      </c>
      <c r="M49">
        <v>92</v>
      </c>
      <c r="N49">
        <v>118.125</v>
      </c>
      <c r="O49">
        <v>123.66562500000001</v>
      </c>
      <c r="P49">
        <v>103.96875</v>
      </c>
      <c r="Q49">
        <v>18.28181</v>
      </c>
      <c r="R49">
        <v>35.622999999999998</v>
      </c>
      <c r="S49">
        <v>22.687000000000001</v>
      </c>
      <c r="T49">
        <v>0</v>
      </c>
      <c r="U49">
        <v>418.77</v>
      </c>
      <c r="V49">
        <v>0</v>
      </c>
      <c r="W49">
        <v>0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8.8740000000000006</v>
      </c>
      <c r="AG49">
        <v>42.933599999999998</v>
      </c>
      <c r="AH49">
        <v>0</v>
      </c>
      <c r="AI49">
        <v>0</v>
      </c>
      <c r="AJ49">
        <v>0</v>
      </c>
      <c r="AK49">
        <v>52.663499999999999</v>
      </c>
      <c r="AL49">
        <v>65.072000000000003</v>
      </c>
      <c r="AM49">
        <v>0</v>
      </c>
      <c r="AN49">
        <v>0.47825000000000001</v>
      </c>
      <c r="AO49">
        <v>0</v>
      </c>
      <c r="AP49">
        <v>8.3264999999999993</v>
      </c>
      <c r="AQ49">
        <v>0</v>
      </c>
      <c r="AR49">
        <v>23.184000000000001</v>
      </c>
      <c r="AS49">
        <v>10.089</v>
      </c>
      <c r="AT49">
        <v>14.996791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2164.6267260000004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476.83890000000002</v>
      </c>
      <c r="L50">
        <v>420</v>
      </c>
      <c r="M50">
        <v>92</v>
      </c>
      <c r="N50">
        <v>118.125</v>
      </c>
      <c r="O50">
        <v>123.66562500000001</v>
      </c>
      <c r="P50">
        <v>103.96875</v>
      </c>
      <c r="Q50">
        <v>18.28181</v>
      </c>
      <c r="R50">
        <v>35.622999999999998</v>
      </c>
      <c r="S50">
        <v>22.687000000000001</v>
      </c>
      <c r="T50">
        <v>0</v>
      </c>
      <c r="U50">
        <v>418.77</v>
      </c>
      <c r="V50">
        <v>0</v>
      </c>
      <c r="W50">
        <v>0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8.8740000000000006</v>
      </c>
      <c r="AG50">
        <v>42.933599999999998</v>
      </c>
      <c r="AH50">
        <v>0</v>
      </c>
      <c r="AI50">
        <v>0</v>
      </c>
      <c r="AJ50">
        <v>0</v>
      </c>
      <c r="AK50">
        <v>52.663499999999999</v>
      </c>
      <c r="AL50">
        <v>65.072000000000003</v>
      </c>
      <c r="AM50">
        <v>0</v>
      </c>
      <c r="AN50">
        <v>0.47825000000000001</v>
      </c>
      <c r="AO50">
        <v>0</v>
      </c>
      <c r="AP50">
        <v>8.3264999999999993</v>
      </c>
      <c r="AQ50">
        <v>0</v>
      </c>
      <c r="AR50">
        <v>23.184000000000001</v>
      </c>
      <c r="AS50">
        <v>10.089</v>
      </c>
      <c r="AT50">
        <v>11.513439999999999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2155.2833750000004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435.23</v>
      </c>
      <c r="L51">
        <v>420</v>
      </c>
      <c r="M51">
        <v>92</v>
      </c>
      <c r="N51">
        <v>118.125</v>
      </c>
      <c r="O51">
        <v>123.66562500000001</v>
      </c>
      <c r="P51">
        <v>103.96875</v>
      </c>
      <c r="Q51">
        <v>11.581810000000001</v>
      </c>
      <c r="R51">
        <v>22.983771999999998</v>
      </c>
      <c r="S51">
        <v>14.5905</v>
      </c>
      <c r="T51">
        <v>0</v>
      </c>
      <c r="U51">
        <v>418.77</v>
      </c>
      <c r="V51">
        <v>0</v>
      </c>
      <c r="W51">
        <v>0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8.8740000000000006</v>
      </c>
      <c r="AG51">
        <v>42.933599999999998</v>
      </c>
      <c r="AH51">
        <v>0</v>
      </c>
      <c r="AI51">
        <v>0</v>
      </c>
      <c r="AJ51">
        <v>0</v>
      </c>
      <c r="AK51">
        <v>52.663499999999999</v>
      </c>
      <c r="AL51">
        <v>65.072000000000003</v>
      </c>
      <c r="AM51">
        <v>0</v>
      </c>
      <c r="AN51">
        <v>0.47825000000000001</v>
      </c>
      <c r="AO51">
        <v>0</v>
      </c>
      <c r="AP51">
        <v>8.3264999999999993</v>
      </c>
      <c r="AQ51">
        <v>0</v>
      </c>
      <c r="AR51">
        <v>13.247999999999999</v>
      </c>
      <c r="AS51">
        <v>10.089</v>
      </c>
      <c r="AT51">
        <v>14.996791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2079.786098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464.18</v>
      </c>
      <c r="L52">
        <v>355</v>
      </c>
      <c r="M52">
        <v>92</v>
      </c>
      <c r="N52">
        <v>118.125</v>
      </c>
      <c r="O52">
        <v>123.66562500000001</v>
      </c>
      <c r="P52">
        <v>103.96875</v>
      </c>
      <c r="Q52">
        <v>18.28181</v>
      </c>
      <c r="R52">
        <v>35.622999999999998</v>
      </c>
      <c r="S52">
        <v>22.687000000000001</v>
      </c>
      <c r="T52">
        <v>0</v>
      </c>
      <c r="U52">
        <v>418.77</v>
      </c>
      <c r="V52">
        <v>0</v>
      </c>
      <c r="W52">
        <v>0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8.8740000000000006</v>
      </c>
      <c r="AG52">
        <v>42.933599999999998</v>
      </c>
      <c r="AH52">
        <v>0</v>
      </c>
      <c r="AI52">
        <v>0</v>
      </c>
      <c r="AJ52">
        <v>0</v>
      </c>
      <c r="AK52">
        <v>52.663499999999999</v>
      </c>
      <c r="AL52">
        <v>65.072000000000003</v>
      </c>
      <c r="AM52">
        <v>0</v>
      </c>
      <c r="AN52">
        <v>0.47825000000000001</v>
      </c>
      <c r="AO52">
        <v>0</v>
      </c>
      <c r="AP52">
        <v>3.843</v>
      </c>
      <c r="AQ52">
        <v>0</v>
      </c>
      <c r="AR52">
        <v>13.247999999999999</v>
      </c>
      <c r="AS52">
        <v>10.089</v>
      </c>
      <c r="AT52">
        <v>14.996791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2066.688326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380.67</v>
      </c>
      <c r="L53">
        <v>355</v>
      </c>
      <c r="M53">
        <v>92</v>
      </c>
      <c r="N53">
        <v>118.125</v>
      </c>
      <c r="O53">
        <v>123.66562500000001</v>
      </c>
      <c r="P53">
        <v>103.96875</v>
      </c>
      <c r="Q53">
        <v>11.581810000000001</v>
      </c>
      <c r="R53">
        <v>23.171237999999999</v>
      </c>
      <c r="S53">
        <v>14.5905</v>
      </c>
      <c r="T53">
        <v>0</v>
      </c>
      <c r="U53">
        <v>418.77</v>
      </c>
      <c r="V53">
        <v>0</v>
      </c>
      <c r="W53">
        <v>0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8.8740000000000006</v>
      </c>
      <c r="AG53">
        <v>42.933599999999998</v>
      </c>
      <c r="AH53">
        <v>0</v>
      </c>
      <c r="AI53">
        <v>0</v>
      </c>
      <c r="AJ53">
        <v>0</v>
      </c>
      <c r="AK53">
        <v>52.663499999999999</v>
      </c>
      <c r="AL53">
        <v>65.072000000000003</v>
      </c>
      <c r="AM53">
        <v>0</v>
      </c>
      <c r="AN53">
        <v>0.47825000000000001</v>
      </c>
      <c r="AO53">
        <v>0</v>
      </c>
      <c r="AP53">
        <v>3.843</v>
      </c>
      <c r="AQ53">
        <v>0</v>
      </c>
      <c r="AR53">
        <v>4.4160000000000004</v>
      </c>
      <c r="AS53">
        <v>10.089</v>
      </c>
      <c r="AT53">
        <v>14.996791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1947.098064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375.33770800000002</v>
      </c>
      <c r="L54">
        <v>355</v>
      </c>
      <c r="M54">
        <v>92</v>
      </c>
      <c r="N54">
        <v>118.125</v>
      </c>
      <c r="O54">
        <v>123.66562500000001</v>
      </c>
      <c r="P54">
        <v>103.96875</v>
      </c>
      <c r="Q54">
        <v>11.581810000000001</v>
      </c>
      <c r="R54">
        <v>23.171237999999999</v>
      </c>
      <c r="S54">
        <v>14.5905</v>
      </c>
      <c r="T54">
        <v>0</v>
      </c>
      <c r="U54">
        <v>418.77</v>
      </c>
      <c r="V54">
        <v>0</v>
      </c>
      <c r="W54">
        <v>0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8.8740000000000006</v>
      </c>
      <c r="AG54">
        <v>42.933599999999998</v>
      </c>
      <c r="AH54">
        <v>0</v>
      </c>
      <c r="AI54">
        <v>0</v>
      </c>
      <c r="AJ54">
        <v>0</v>
      </c>
      <c r="AK54">
        <v>52.663499999999999</v>
      </c>
      <c r="AL54">
        <v>65.072000000000003</v>
      </c>
      <c r="AM54">
        <v>0</v>
      </c>
      <c r="AN54">
        <v>0.47825000000000001</v>
      </c>
      <c r="AO54">
        <v>0</v>
      </c>
      <c r="AP54">
        <v>3.843</v>
      </c>
      <c r="AQ54">
        <v>0</v>
      </c>
      <c r="AR54">
        <v>4.4160000000000004</v>
      </c>
      <c r="AS54">
        <v>10.089</v>
      </c>
      <c r="AT54">
        <v>14.996791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1941.765772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375.74545699999999</v>
      </c>
      <c r="L55">
        <v>355</v>
      </c>
      <c r="M55">
        <v>92</v>
      </c>
      <c r="N55">
        <v>118.125</v>
      </c>
      <c r="O55">
        <v>123.66562500000001</v>
      </c>
      <c r="P55">
        <v>103.96875</v>
      </c>
      <c r="Q55">
        <v>11.581810000000001</v>
      </c>
      <c r="R55">
        <v>23.171237999999999</v>
      </c>
      <c r="S55">
        <v>14.5905</v>
      </c>
      <c r="T55">
        <v>0</v>
      </c>
      <c r="U55">
        <v>418.77</v>
      </c>
      <c r="V55">
        <v>0</v>
      </c>
      <c r="W55">
        <v>0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8.8740000000000006</v>
      </c>
      <c r="AG55">
        <v>42.933599999999998</v>
      </c>
      <c r="AH55">
        <v>0</v>
      </c>
      <c r="AI55">
        <v>0</v>
      </c>
      <c r="AJ55">
        <v>0</v>
      </c>
      <c r="AK55">
        <v>52.663499999999999</v>
      </c>
      <c r="AL55">
        <v>65.072000000000003</v>
      </c>
      <c r="AM55">
        <v>0</v>
      </c>
      <c r="AN55">
        <v>0.47825000000000001</v>
      </c>
      <c r="AO55">
        <v>0</v>
      </c>
      <c r="AP55">
        <v>3.843</v>
      </c>
      <c r="AQ55">
        <v>0</v>
      </c>
      <c r="AR55">
        <v>6.6239999999999997</v>
      </c>
      <c r="AS55">
        <v>10.089</v>
      </c>
      <c r="AT55">
        <v>14.996791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1944.381521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376.65684800000002</v>
      </c>
      <c r="L56">
        <v>355</v>
      </c>
      <c r="M56">
        <v>92</v>
      </c>
      <c r="N56">
        <v>118.125</v>
      </c>
      <c r="O56">
        <v>123.66562500000001</v>
      </c>
      <c r="P56">
        <v>103.96875</v>
      </c>
      <c r="Q56">
        <v>11.581810000000001</v>
      </c>
      <c r="R56">
        <v>23.171237999999999</v>
      </c>
      <c r="S56">
        <v>14.5905</v>
      </c>
      <c r="T56">
        <v>0</v>
      </c>
      <c r="U56">
        <v>418.77</v>
      </c>
      <c r="V56">
        <v>0</v>
      </c>
      <c r="W56">
        <v>0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8.8740000000000006</v>
      </c>
      <c r="AG56">
        <v>42.933599999999998</v>
      </c>
      <c r="AH56">
        <v>0</v>
      </c>
      <c r="AI56">
        <v>0</v>
      </c>
      <c r="AJ56">
        <v>0</v>
      </c>
      <c r="AK56">
        <v>52.663499999999999</v>
      </c>
      <c r="AL56">
        <v>65.072000000000003</v>
      </c>
      <c r="AM56">
        <v>0</v>
      </c>
      <c r="AN56">
        <v>0.47825000000000001</v>
      </c>
      <c r="AO56">
        <v>0</v>
      </c>
      <c r="AP56">
        <v>3.843</v>
      </c>
      <c r="AQ56">
        <v>0</v>
      </c>
      <c r="AR56">
        <v>6.6239999999999997</v>
      </c>
      <c r="AS56">
        <v>10.089</v>
      </c>
      <c r="AT56">
        <v>14.996791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1945.2929120000001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466.83</v>
      </c>
      <c r="L57">
        <v>355</v>
      </c>
      <c r="M57">
        <v>92</v>
      </c>
      <c r="N57">
        <v>118.125</v>
      </c>
      <c r="O57">
        <v>123.66562500000001</v>
      </c>
      <c r="P57">
        <v>103.96875</v>
      </c>
      <c r="Q57">
        <v>11.581810000000001</v>
      </c>
      <c r="R57">
        <v>23.171237999999999</v>
      </c>
      <c r="S57">
        <v>14.5905</v>
      </c>
      <c r="T57">
        <v>0</v>
      </c>
      <c r="U57">
        <v>418.77</v>
      </c>
      <c r="V57">
        <v>0</v>
      </c>
      <c r="W57">
        <v>0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8.8740000000000006</v>
      </c>
      <c r="AG57">
        <v>42.933599999999998</v>
      </c>
      <c r="AH57">
        <v>0</v>
      </c>
      <c r="AI57">
        <v>0</v>
      </c>
      <c r="AJ57">
        <v>0</v>
      </c>
      <c r="AK57">
        <v>52.663499999999999</v>
      </c>
      <c r="AL57">
        <v>61.585999999999999</v>
      </c>
      <c r="AM57">
        <v>0</v>
      </c>
      <c r="AN57">
        <v>0.47825000000000001</v>
      </c>
      <c r="AO57">
        <v>0</v>
      </c>
      <c r="AP57">
        <v>4.4835000000000003</v>
      </c>
      <c r="AQ57">
        <v>0</v>
      </c>
      <c r="AR57">
        <v>23.184000000000001</v>
      </c>
      <c r="AS57">
        <v>10.089</v>
      </c>
      <c r="AT57">
        <v>10.653903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2044.8376759999996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494.78</v>
      </c>
      <c r="L58">
        <v>355</v>
      </c>
      <c r="M58">
        <v>92</v>
      </c>
      <c r="N58">
        <v>118.125</v>
      </c>
      <c r="O58">
        <v>123.66562500000001</v>
      </c>
      <c r="P58">
        <v>103.96875</v>
      </c>
      <c r="Q58">
        <v>11.581810000000001</v>
      </c>
      <c r="R58">
        <v>23.171237999999999</v>
      </c>
      <c r="S58">
        <v>14.5905</v>
      </c>
      <c r="T58">
        <v>0</v>
      </c>
      <c r="U58">
        <v>418.77</v>
      </c>
      <c r="V58">
        <v>0</v>
      </c>
      <c r="W58">
        <v>0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8.8740000000000006</v>
      </c>
      <c r="AG58">
        <v>42.933599999999998</v>
      </c>
      <c r="AH58">
        <v>0</v>
      </c>
      <c r="AI58">
        <v>0</v>
      </c>
      <c r="AJ58">
        <v>0</v>
      </c>
      <c r="AK58">
        <v>52.663499999999999</v>
      </c>
      <c r="AL58">
        <v>61.585999999999999</v>
      </c>
      <c r="AM58">
        <v>0</v>
      </c>
      <c r="AN58">
        <v>0.47825000000000001</v>
      </c>
      <c r="AO58">
        <v>0</v>
      </c>
      <c r="AP58">
        <v>3.2025000000000001</v>
      </c>
      <c r="AQ58">
        <v>0</v>
      </c>
      <c r="AR58">
        <v>23.184000000000001</v>
      </c>
      <c r="AS58">
        <v>10.089</v>
      </c>
      <c r="AT58">
        <v>14.996791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2075.8495639999996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551.20000000000005</v>
      </c>
      <c r="L59">
        <v>355</v>
      </c>
      <c r="M59">
        <v>92</v>
      </c>
      <c r="N59">
        <v>118.125</v>
      </c>
      <c r="O59">
        <v>123.66562500000001</v>
      </c>
      <c r="P59">
        <v>103.96875</v>
      </c>
      <c r="Q59">
        <v>11.581810000000001</v>
      </c>
      <c r="R59">
        <v>23.129996999999999</v>
      </c>
      <c r="S59">
        <v>14.5905</v>
      </c>
      <c r="T59">
        <v>0</v>
      </c>
      <c r="U59">
        <v>418.77</v>
      </c>
      <c r="V59">
        <v>0</v>
      </c>
      <c r="W59">
        <v>0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8.8740000000000006</v>
      </c>
      <c r="AG59">
        <v>42.933599999999998</v>
      </c>
      <c r="AH59">
        <v>0</v>
      </c>
      <c r="AI59">
        <v>0</v>
      </c>
      <c r="AJ59">
        <v>0</v>
      </c>
      <c r="AK59">
        <v>52.663499999999999</v>
      </c>
      <c r="AL59">
        <v>61.585999999999999</v>
      </c>
      <c r="AM59">
        <v>0</v>
      </c>
      <c r="AN59">
        <v>0.47825000000000001</v>
      </c>
      <c r="AO59">
        <v>0</v>
      </c>
      <c r="AP59">
        <v>3.2025000000000001</v>
      </c>
      <c r="AQ59">
        <v>0</v>
      </c>
      <c r="AR59">
        <v>19.872</v>
      </c>
      <c r="AS59">
        <v>10.089</v>
      </c>
      <c r="AT59">
        <v>14.643573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2128.5631049999993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552.02</v>
      </c>
      <c r="L60">
        <v>355</v>
      </c>
      <c r="M60">
        <v>92</v>
      </c>
      <c r="N60">
        <v>118.125</v>
      </c>
      <c r="O60">
        <v>123.66562500000001</v>
      </c>
      <c r="P60">
        <v>103.96875</v>
      </c>
      <c r="Q60">
        <v>11.581810000000001</v>
      </c>
      <c r="R60">
        <v>23.129996999999999</v>
      </c>
      <c r="S60">
        <v>14.5905</v>
      </c>
      <c r="T60">
        <v>0</v>
      </c>
      <c r="U60">
        <v>418.77</v>
      </c>
      <c r="V60">
        <v>0</v>
      </c>
      <c r="W60">
        <v>0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8.8740000000000006</v>
      </c>
      <c r="AG60">
        <v>42.933599999999998</v>
      </c>
      <c r="AH60">
        <v>0</v>
      </c>
      <c r="AI60">
        <v>0</v>
      </c>
      <c r="AJ60">
        <v>0</v>
      </c>
      <c r="AK60">
        <v>52.663499999999999</v>
      </c>
      <c r="AL60">
        <v>61.585999999999999</v>
      </c>
      <c r="AM60">
        <v>0</v>
      </c>
      <c r="AN60">
        <v>0.47825000000000001</v>
      </c>
      <c r="AO60">
        <v>0</v>
      </c>
      <c r="AP60">
        <v>3.2025000000000001</v>
      </c>
      <c r="AQ60">
        <v>0</v>
      </c>
      <c r="AR60">
        <v>19.872</v>
      </c>
      <c r="AS60">
        <v>10.089</v>
      </c>
      <c r="AT60">
        <v>14.996791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2129.7363229999996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577.9</v>
      </c>
      <c r="L61">
        <v>355</v>
      </c>
      <c r="M61">
        <v>92</v>
      </c>
      <c r="N61">
        <v>118.125</v>
      </c>
      <c r="O61">
        <v>123.66562500000001</v>
      </c>
      <c r="P61">
        <v>103.96875</v>
      </c>
      <c r="Q61">
        <v>11.581810000000001</v>
      </c>
      <c r="R61">
        <v>23.129996999999999</v>
      </c>
      <c r="S61">
        <v>14.5905</v>
      </c>
      <c r="T61">
        <v>0</v>
      </c>
      <c r="U61">
        <v>418.77</v>
      </c>
      <c r="V61">
        <v>0</v>
      </c>
      <c r="W61">
        <v>0</v>
      </c>
      <c r="X61">
        <v>98.34</v>
      </c>
      <c r="Y61">
        <v>0</v>
      </c>
      <c r="Z61">
        <v>6.6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8.8740000000000006</v>
      </c>
      <c r="AG61">
        <v>42.933599999999998</v>
      </c>
      <c r="AH61">
        <v>0</v>
      </c>
      <c r="AI61">
        <v>0</v>
      </c>
      <c r="AJ61">
        <v>0</v>
      </c>
      <c r="AK61">
        <v>52.663499999999999</v>
      </c>
      <c r="AL61">
        <v>61.585999999999999</v>
      </c>
      <c r="AM61">
        <v>0</v>
      </c>
      <c r="AN61">
        <v>0.47825000000000001</v>
      </c>
      <c r="AO61">
        <v>0</v>
      </c>
      <c r="AP61">
        <v>3.2025000000000001</v>
      </c>
      <c r="AQ61">
        <v>0</v>
      </c>
      <c r="AR61">
        <v>19.872</v>
      </c>
      <c r="AS61">
        <v>13.452</v>
      </c>
      <c r="AT61">
        <v>14.996791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2165.5793229999999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573.29999999999995</v>
      </c>
      <c r="L62">
        <v>355</v>
      </c>
      <c r="M62">
        <v>92</v>
      </c>
      <c r="N62">
        <v>118.125</v>
      </c>
      <c r="O62">
        <v>123.66562500000001</v>
      </c>
      <c r="P62">
        <v>103.96875</v>
      </c>
      <c r="Q62">
        <v>11.581810000000001</v>
      </c>
      <c r="R62">
        <v>23.129996999999999</v>
      </c>
      <c r="S62">
        <v>14.5905</v>
      </c>
      <c r="T62">
        <v>0</v>
      </c>
      <c r="U62">
        <v>418.77</v>
      </c>
      <c r="V62">
        <v>0</v>
      </c>
      <c r="W62">
        <v>0</v>
      </c>
      <c r="X62">
        <v>98.34</v>
      </c>
      <c r="Y62">
        <v>0</v>
      </c>
      <c r="Z62">
        <v>6.6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8.8740000000000006</v>
      </c>
      <c r="AG62">
        <v>42.933599999999998</v>
      </c>
      <c r="AH62">
        <v>0</v>
      </c>
      <c r="AI62">
        <v>0</v>
      </c>
      <c r="AJ62">
        <v>0</v>
      </c>
      <c r="AK62">
        <v>52.663499999999999</v>
      </c>
      <c r="AL62">
        <v>61.585999999999999</v>
      </c>
      <c r="AM62">
        <v>0</v>
      </c>
      <c r="AN62">
        <v>0.47825000000000001</v>
      </c>
      <c r="AO62">
        <v>0</v>
      </c>
      <c r="AP62">
        <v>3.2025000000000001</v>
      </c>
      <c r="AQ62">
        <v>0</v>
      </c>
      <c r="AR62">
        <v>19.872</v>
      </c>
      <c r="AS62">
        <v>13.452</v>
      </c>
      <c r="AT62">
        <v>14.996791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2160.9793229999996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518.75</v>
      </c>
      <c r="L63">
        <v>355</v>
      </c>
      <c r="M63">
        <v>92</v>
      </c>
      <c r="N63">
        <v>118.125</v>
      </c>
      <c r="O63">
        <v>123.66562500000001</v>
      </c>
      <c r="P63">
        <v>103.96875</v>
      </c>
      <c r="Q63">
        <v>11.581810000000001</v>
      </c>
      <c r="R63">
        <v>22.617699999999999</v>
      </c>
      <c r="S63">
        <v>14.5905</v>
      </c>
      <c r="T63">
        <v>0</v>
      </c>
      <c r="U63">
        <v>418.77</v>
      </c>
      <c r="V63">
        <v>0</v>
      </c>
      <c r="W63">
        <v>0</v>
      </c>
      <c r="X63">
        <v>98.34</v>
      </c>
      <c r="Y63">
        <v>0</v>
      </c>
      <c r="Z63">
        <v>6.6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8.8740000000000006</v>
      </c>
      <c r="AG63">
        <v>42.933599999999998</v>
      </c>
      <c r="AH63">
        <v>0</v>
      </c>
      <c r="AI63">
        <v>0</v>
      </c>
      <c r="AJ63">
        <v>0</v>
      </c>
      <c r="AK63">
        <v>52.663499999999999</v>
      </c>
      <c r="AL63">
        <v>61.585999999999999</v>
      </c>
      <c r="AM63">
        <v>0</v>
      </c>
      <c r="AN63">
        <v>0.47825000000000001</v>
      </c>
      <c r="AO63">
        <v>0</v>
      </c>
      <c r="AP63">
        <v>3.2025000000000001</v>
      </c>
      <c r="AQ63">
        <v>0</v>
      </c>
      <c r="AR63">
        <v>23.184000000000001</v>
      </c>
      <c r="AS63">
        <v>10.089</v>
      </c>
      <c r="AT63">
        <v>14.996791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2105.8660259999997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549.91999999999996</v>
      </c>
      <c r="L64">
        <v>355</v>
      </c>
      <c r="M64">
        <v>92</v>
      </c>
      <c r="N64">
        <v>118.125</v>
      </c>
      <c r="O64">
        <v>123.66562500000001</v>
      </c>
      <c r="P64">
        <v>103.96875</v>
      </c>
      <c r="Q64">
        <v>11.581810000000001</v>
      </c>
      <c r="R64">
        <v>22.617699999999999</v>
      </c>
      <c r="S64">
        <v>14.5905</v>
      </c>
      <c r="T64">
        <v>0</v>
      </c>
      <c r="U64">
        <v>418.77</v>
      </c>
      <c r="V64">
        <v>0</v>
      </c>
      <c r="W64">
        <v>0</v>
      </c>
      <c r="X64">
        <v>98.34</v>
      </c>
      <c r="Y64">
        <v>0</v>
      </c>
      <c r="Z64">
        <v>6.6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8.8740000000000006</v>
      </c>
      <c r="AG64">
        <v>42.933599999999998</v>
      </c>
      <c r="AH64">
        <v>0</v>
      </c>
      <c r="AI64">
        <v>0</v>
      </c>
      <c r="AJ64">
        <v>0</v>
      </c>
      <c r="AK64">
        <v>52.663499999999999</v>
      </c>
      <c r="AL64">
        <v>61.585999999999999</v>
      </c>
      <c r="AM64">
        <v>0</v>
      </c>
      <c r="AN64">
        <v>0.47825000000000001</v>
      </c>
      <c r="AO64">
        <v>0</v>
      </c>
      <c r="AP64">
        <v>3.2025000000000001</v>
      </c>
      <c r="AQ64">
        <v>0</v>
      </c>
      <c r="AR64">
        <v>23.184000000000001</v>
      </c>
      <c r="AS64">
        <v>10.089</v>
      </c>
      <c r="AT64">
        <v>12.587700999999999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2134.6269359999997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579.13</v>
      </c>
      <c r="L65">
        <v>355</v>
      </c>
      <c r="M65">
        <v>92</v>
      </c>
      <c r="N65">
        <v>118.125</v>
      </c>
      <c r="O65">
        <v>123.66562500000001</v>
      </c>
      <c r="P65">
        <v>103.96875</v>
      </c>
      <c r="Q65">
        <v>11.581810000000001</v>
      </c>
      <c r="R65">
        <v>22.617699999999999</v>
      </c>
      <c r="S65">
        <v>13.799412999999999</v>
      </c>
      <c r="T65">
        <v>0</v>
      </c>
      <c r="U65">
        <v>418.77</v>
      </c>
      <c r="V65">
        <v>0</v>
      </c>
      <c r="W65">
        <v>0</v>
      </c>
      <c r="X65">
        <v>98.34</v>
      </c>
      <c r="Y65">
        <v>0</v>
      </c>
      <c r="Z65">
        <v>6.6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8.8740000000000006</v>
      </c>
      <c r="AG65">
        <v>42.933599999999998</v>
      </c>
      <c r="AH65">
        <v>0</v>
      </c>
      <c r="AI65">
        <v>0</v>
      </c>
      <c r="AJ65">
        <v>0</v>
      </c>
      <c r="AK65">
        <v>52.663499999999999</v>
      </c>
      <c r="AL65">
        <v>61.585999999999999</v>
      </c>
      <c r="AM65">
        <v>0</v>
      </c>
      <c r="AN65">
        <v>0.47825000000000001</v>
      </c>
      <c r="AO65">
        <v>0</v>
      </c>
      <c r="AP65">
        <v>3.2025000000000001</v>
      </c>
      <c r="AQ65">
        <v>0</v>
      </c>
      <c r="AR65">
        <v>19.872</v>
      </c>
      <c r="AS65">
        <v>13.452</v>
      </c>
      <c r="AT65">
        <v>14.996791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2165.5059389999997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557</v>
      </c>
      <c r="L66">
        <v>355</v>
      </c>
      <c r="M66">
        <v>92</v>
      </c>
      <c r="N66">
        <v>118.125</v>
      </c>
      <c r="O66">
        <v>123.66562500000001</v>
      </c>
      <c r="P66">
        <v>103.96875</v>
      </c>
      <c r="Q66">
        <v>11.581810000000001</v>
      </c>
      <c r="R66">
        <v>22.617699999999999</v>
      </c>
      <c r="S66">
        <v>13.658939</v>
      </c>
      <c r="T66">
        <v>0</v>
      </c>
      <c r="U66">
        <v>418.77</v>
      </c>
      <c r="V66">
        <v>0</v>
      </c>
      <c r="W66">
        <v>0</v>
      </c>
      <c r="X66">
        <v>98.34</v>
      </c>
      <c r="Y66">
        <v>0</v>
      </c>
      <c r="Z66">
        <v>6.6</v>
      </c>
      <c r="AA66">
        <v>0</v>
      </c>
      <c r="AB66">
        <v>0</v>
      </c>
      <c r="AC66">
        <v>5.7302999999999997</v>
      </c>
      <c r="AD66">
        <v>0</v>
      </c>
      <c r="AE66">
        <v>3.8490000000000002</v>
      </c>
      <c r="AF66">
        <v>8.8740000000000006</v>
      </c>
      <c r="AG66">
        <v>42.933599999999998</v>
      </c>
      <c r="AH66">
        <v>0</v>
      </c>
      <c r="AI66">
        <v>0</v>
      </c>
      <c r="AJ66">
        <v>0</v>
      </c>
      <c r="AK66">
        <v>52.663499999999999</v>
      </c>
      <c r="AL66">
        <v>61.585999999999999</v>
      </c>
      <c r="AM66">
        <v>0</v>
      </c>
      <c r="AN66">
        <v>0.47825000000000001</v>
      </c>
      <c r="AO66">
        <v>0</v>
      </c>
      <c r="AP66">
        <v>3.2025000000000001</v>
      </c>
      <c r="AQ66">
        <v>0</v>
      </c>
      <c r="AR66">
        <v>19.872</v>
      </c>
      <c r="AS66">
        <v>13.452</v>
      </c>
      <c r="AT66">
        <v>14.996791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2148.9657649999995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541.30999999999995</v>
      </c>
      <c r="L67">
        <v>355</v>
      </c>
      <c r="M67">
        <v>92</v>
      </c>
      <c r="N67">
        <v>118.125</v>
      </c>
      <c r="O67">
        <v>123.66562500000001</v>
      </c>
      <c r="P67">
        <v>103.96875</v>
      </c>
      <c r="Q67">
        <v>18.28181</v>
      </c>
      <c r="R67">
        <v>35.622999999999998</v>
      </c>
      <c r="S67">
        <v>20.596402999999999</v>
      </c>
      <c r="T67">
        <v>0</v>
      </c>
      <c r="U67">
        <v>418.77</v>
      </c>
      <c r="V67">
        <v>0</v>
      </c>
      <c r="W67">
        <v>0</v>
      </c>
      <c r="X67">
        <v>98.34</v>
      </c>
      <c r="Y67">
        <v>0</v>
      </c>
      <c r="Z67">
        <v>6.6</v>
      </c>
      <c r="AA67">
        <v>0</v>
      </c>
      <c r="AB67">
        <v>0</v>
      </c>
      <c r="AC67">
        <v>9.6778399999999998</v>
      </c>
      <c r="AD67">
        <v>0</v>
      </c>
      <c r="AE67">
        <v>3.8490000000000002</v>
      </c>
      <c r="AF67">
        <v>8.8740000000000006</v>
      </c>
      <c r="AG67">
        <v>42.933599999999998</v>
      </c>
      <c r="AH67">
        <v>0</v>
      </c>
      <c r="AI67">
        <v>0</v>
      </c>
      <c r="AJ67">
        <v>0</v>
      </c>
      <c r="AK67">
        <v>52.663499999999999</v>
      </c>
      <c r="AL67">
        <v>58.1</v>
      </c>
      <c r="AM67">
        <v>0</v>
      </c>
      <c r="AN67">
        <v>0.47825000000000001</v>
      </c>
      <c r="AO67">
        <v>0</v>
      </c>
      <c r="AP67">
        <v>4.4835000000000003</v>
      </c>
      <c r="AQ67">
        <v>14.994</v>
      </c>
      <c r="AR67">
        <v>35.328000000000003</v>
      </c>
      <c r="AS67">
        <v>18.832799999999999</v>
      </c>
      <c r="AT67">
        <v>14.996791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2197.491869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557.20000000000005</v>
      </c>
      <c r="L68">
        <v>355</v>
      </c>
      <c r="M68">
        <v>92</v>
      </c>
      <c r="N68">
        <v>118.125</v>
      </c>
      <c r="O68">
        <v>123.66562500000001</v>
      </c>
      <c r="P68">
        <v>103.96875</v>
      </c>
      <c r="Q68">
        <v>18.28181</v>
      </c>
      <c r="R68">
        <v>35.622999999999998</v>
      </c>
      <c r="S68">
        <v>21.687000000000001</v>
      </c>
      <c r="T68">
        <v>0</v>
      </c>
      <c r="U68">
        <v>418.77</v>
      </c>
      <c r="V68">
        <v>0</v>
      </c>
      <c r="W68">
        <v>0</v>
      </c>
      <c r="X68">
        <v>98.34</v>
      </c>
      <c r="Y68">
        <v>0</v>
      </c>
      <c r="Z68">
        <v>6.6</v>
      </c>
      <c r="AA68">
        <v>0</v>
      </c>
      <c r="AB68">
        <v>13.17004</v>
      </c>
      <c r="AC68">
        <v>9.6778399999999998</v>
      </c>
      <c r="AD68">
        <v>0</v>
      </c>
      <c r="AE68">
        <v>3.8490000000000002</v>
      </c>
      <c r="AF68">
        <v>8.8740000000000006</v>
      </c>
      <c r="AG68">
        <v>42.933599999999998</v>
      </c>
      <c r="AH68">
        <v>23.390899999999998</v>
      </c>
      <c r="AI68">
        <v>0</v>
      </c>
      <c r="AJ68">
        <v>0</v>
      </c>
      <c r="AK68">
        <v>52.663499999999999</v>
      </c>
      <c r="AL68">
        <v>58.1</v>
      </c>
      <c r="AM68">
        <v>0</v>
      </c>
      <c r="AN68">
        <v>0.47825000000000001</v>
      </c>
      <c r="AO68">
        <v>0</v>
      </c>
      <c r="AP68">
        <v>4.4835000000000003</v>
      </c>
      <c r="AQ68">
        <v>29.61</v>
      </c>
      <c r="AR68">
        <v>35.328000000000003</v>
      </c>
      <c r="AS68">
        <v>18.832799999999999</v>
      </c>
      <c r="AT68">
        <v>14.996791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2265.649406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538.5489</v>
      </c>
      <c r="L69">
        <v>420</v>
      </c>
      <c r="M69">
        <v>92</v>
      </c>
      <c r="N69">
        <v>118.125</v>
      </c>
      <c r="O69">
        <v>123.66562500000001</v>
      </c>
      <c r="P69">
        <v>103.96875</v>
      </c>
      <c r="Q69">
        <v>18.28181</v>
      </c>
      <c r="R69">
        <v>35.622999999999998</v>
      </c>
      <c r="S69">
        <v>21.687000000000001</v>
      </c>
      <c r="T69">
        <v>0</v>
      </c>
      <c r="U69">
        <v>418.77</v>
      </c>
      <c r="V69">
        <v>0</v>
      </c>
      <c r="W69">
        <v>0</v>
      </c>
      <c r="X69">
        <v>98.34</v>
      </c>
      <c r="Y69">
        <v>0</v>
      </c>
      <c r="Z69">
        <v>0</v>
      </c>
      <c r="AA69">
        <v>0</v>
      </c>
      <c r="AB69">
        <v>13.17004</v>
      </c>
      <c r="AC69">
        <v>9.6778399999999998</v>
      </c>
      <c r="AD69">
        <v>0</v>
      </c>
      <c r="AE69">
        <v>3.8490000000000002</v>
      </c>
      <c r="AF69">
        <v>8.8740000000000006</v>
      </c>
      <c r="AG69">
        <v>42.933599999999998</v>
      </c>
      <c r="AH69">
        <v>46.781799999999997</v>
      </c>
      <c r="AI69">
        <v>0</v>
      </c>
      <c r="AJ69">
        <v>0</v>
      </c>
      <c r="AK69">
        <v>52.663499999999999</v>
      </c>
      <c r="AL69">
        <v>58.1</v>
      </c>
      <c r="AM69">
        <v>0</v>
      </c>
      <c r="AN69">
        <v>0.47825000000000001</v>
      </c>
      <c r="AO69">
        <v>0</v>
      </c>
      <c r="AP69">
        <v>4.4835000000000003</v>
      </c>
      <c r="AQ69">
        <v>29.61</v>
      </c>
      <c r="AR69">
        <v>23.184000000000001</v>
      </c>
      <c r="AS69">
        <v>18.832799999999999</v>
      </c>
      <c r="AT69">
        <v>14.996791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2316.6452060000006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555.07889999999998</v>
      </c>
      <c r="L70">
        <v>528</v>
      </c>
      <c r="M70">
        <v>92</v>
      </c>
      <c r="N70">
        <v>118.125</v>
      </c>
      <c r="O70">
        <v>123.66562500000001</v>
      </c>
      <c r="P70">
        <v>103.96875</v>
      </c>
      <c r="Q70">
        <v>18.28181</v>
      </c>
      <c r="R70">
        <v>35.622999999999998</v>
      </c>
      <c r="S70">
        <v>21.687000000000001</v>
      </c>
      <c r="T70">
        <v>0</v>
      </c>
      <c r="U70">
        <v>418.77</v>
      </c>
      <c r="V70">
        <v>0</v>
      </c>
      <c r="W70">
        <v>0</v>
      </c>
      <c r="X70">
        <v>98.34</v>
      </c>
      <c r="Y70">
        <v>0</v>
      </c>
      <c r="Z70">
        <v>0</v>
      </c>
      <c r="AA70">
        <v>0</v>
      </c>
      <c r="AB70">
        <v>13.17004</v>
      </c>
      <c r="AC70">
        <v>9.6778399999999998</v>
      </c>
      <c r="AD70">
        <v>9.1360360000000007</v>
      </c>
      <c r="AE70">
        <v>3.8490000000000002</v>
      </c>
      <c r="AF70">
        <v>8.8740000000000006</v>
      </c>
      <c r="AG70">
        <v>42.933599999999998</v>
      </c>
      <c r="AH70">
        <v>70.172700000000006</v>
      </c>
      <c r="AI70">
        <v>0</v>
      </c>
      <c r="AJ70">
        <v>0</v>
      </c>
      <c r="AK70">
        <v>52.663499999999999</v>
      </c>
      <c r="AL70">
        <v>58.1</v>
      </c>
      <c r="AM70">
        <v>0</v>
      </c>
      <c r="AN70">
        <v>0.47825000000000001</v>
      </c>
      <c r="AO70">
        <v>0</v>
      </c>
      <c r="AP70">
        <v>2.4339</v>
      </c>
      <c r="AQ70">
        <v>46.683</v>
      </c>
      <c r="AR70">
        <v>23.184000000000001</v>
      </c>
      <c r="AS70">
        <v>18.832799999999999</v>
      </c>
      <c r="AT70">
        <v>14.996791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2488.7255420000001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676.38210000000004</v>
      </c>
      <c r="L71">
        <v>528</v>
      </c>
      <c r="M71">
        <v>92</v>
      </c>
      <c r="N71">
        <v>118.125</v>
      </c>
      <c r="O71">
        <v>123.66562500000001</v>
      </c>
      <c r="P71">
        <v>103.96875</v>
      </c>
      <c r="Q71">
        <v>21.821809999999999</v>
      </c>
      <c r="R71">
        <v>42.390099999999997</v>
      </c>
      <c r="S71">
        <v>26.3901</v>
      </c>
      <c r="T71">
        <v>0</v>
      </c>
      <c r="U71">
        <v>418.77</v>
      </c>
      <c r="V71">
        <v>0</v>
      </c>
      <c r="W71">
        <v>0</v>
      </c>
      <c r="X71">
        <v>98.34</v>
      </c>
      <c r="Y71">
        <v>0</v>
      </c>
      <c r="Z71">
        <v>0</v>
      </c>
      <c r="AA71">
        <v>0</v>
      </c>
      <c r="AB71">
        <v>13.17004</v>
      </c>
      <c r="AC71">
        <v>19.374780999999999</v>
      </c>
      <c r="AD71">
        <v>9.1360360000000007</v>
      </c>
      <c r="AE71">
        <v>3.8490000000000002</v>
      </c>
      <c r="AF71">
        <v>8.8740000000000006</v>
      </c>
      <c r="AG71">
        <v>42.933599999999998</v>
      </c>
      <c r="AH71">
        <v>93.563599999999994</v>
      </c>
      <c r="AI71">
        <v>0</v>
      </c>
      <c r="AJ71">
        <v>0</v>
      </c>
      <c r="AK71">
        <v>52.663499999999999</v>
      </c>
      <c r="AL71">
        <v>58.1</v>
      </c>
      <c r="AM71">
        <v>0</v>
      </c>
      <c r="AN71">
        <v>0.47825000000000001</v>
      </c>
      <c r="AO71">
        <v>0</v>
      </c>
      <c r="AP71">
        <v>2.4339</v>
      </c>
      <c r="AQ71">
        <v>62.244</v>
      </c>
      <c r="AR71">
        <v>23.184000000000001</v>
      </c>
      <c r="AS71">
        <v>16.142399999999999</v>
      </c>
      <c r="AT71">
        <v>13.711111000000001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2669.7117030000009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638.58209999999997</v>
      </c>
      <c r="L72">
        <v>528</v>
      </c>
      <c r="M72">
        <v>92</v>
      </c>
      <c r="N72">
        <v>118.125</v>
      </c>
      <c r="O72">
        <v>123.66562500000001</v>
      </c>
      <c r="P72">
        <v>103.96875</v>
      </c>
      <c r="Q72">
        <v>21.821809999999999</v>
      </c>
      <c r="R72">
        <v>42.390099999999997</v>
      </c>
      <c r="S72">
        <v>26.3901</v>
      </c>
      <c r="T72">
        <v>0</v>
      </c>
      <c r="U72">
        <v>418.77</v>
      </c>
      <c r="V72">
        <v>0</v>
      </c>
      <c r="W72">
        <v>0</v>
      </c>
      <c r="X72">
        <v>98.34</v>
      </c>
      <c r="Y72">
        <v>0</v>
      </c>
      <c r="Z72">
        <v>6.5537999999999998</v>
      </c>
      <c r="AA72">
        <v>0</v>
      </c>
      <c r="AB72">
        <v>26.34008</v>
      </c>
      <c r="AC72">
        <v>19.374780999999999</v>
      </c>
      <c r="AD72">
        <v>18.272072000000001</v>
      </c>
      <c r="AE72">
        <v>3.8490000000000002</v>
      </c>
      <c r="AF72">
        <v>8.8740000000000006</v>
      </c>
      <c r="AG72">
        <v>42.933599999999998</v>
      </c>
      <c r="AH72">
        <v>112.7877</v>
      </c>
      <c r="AI72">
        <v>2.5459999999999998</v>
      </c>
      <c r="AJ72">
        <v>0</v>
      </c>
      <c r="AK72">
        <v>52.663499999999999</v>
      </c>
      <c r="AL72">
        <v>58.1</v>
      </c>
      <c r="AM72">
        <v>0</v>
      </c>
      <c r="AN72">
        <v>0.47825000000000001</v>
      </c>
      <c r="AO72">
        <v>0</v>
      </c>
      <c r="AP72">
        <v>2.4339</v>
      </c>
      <c r="AQ72">
        <v>62.244</v>
      </c>
      <c r="AR72">
        <v>23.184000000000001</v>
      </c>
      <c r="AS72">
        <v>16.142399999999999</v>
      </c>
      <c r="AT72">
        <v>14.996791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2683.8273590000008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573.91</v>
      </c>
      <c r="L73">
        <v>395</v>
      </c>
      <c r="M73">
        <v>92</v>
      </c>
      <c r="N73">
        <v>118.125</v>
      </c>
      <c r="O73">
        <v>123.66562500000001</v>
      </c>
      <c r="P73">
        <v>103.96875</v>
      </c>
      <c r="Q73">
        <v>11.501810000000001</v>
      </c>
      <c r="R73">
        <v>22.457699999999999</v>
      </c>
      <c r="S73">
        <v>14.501094</v>
      </c>
      <c r="T73">
        <v>0</v>
      </c>
      <c r="U73">
        <v>418.77</v>
      </c>
      <c r="V73">
        <v>0</v>
      </c>
      <c r="W73">
        <v>0</v>
      </c>
      <c r="X73">
        <v>98.34</v>
      </c>
      <c r="Y73">
        <v>0</v>
      </c>
      <c r="Z73">
        <v>13.1076</v>
      </c>
      <c r="AA73">
        <v>0</v>
      </c>
      <c r="AB73">
        <v>26.34008</v>
      </c>
      <c r="AC73">
        <v>19.374780999999999</v>
      </c>
      <c r="AD73">
        <v>27.408107999999999</v>
      </c>
      <c r="AE73">
        <v>49.436556000000003</v>
      </c>
      <c r="AF73">
        <v>30.565999999999999</v>
      </c>
      <c r="AG73">
        <v>42.933599999999998</v>
      </c>
      <c r="AH73">
        <v>116.9545</v>
      </c>
      <c r="AI73">
        <v>16.548999999999999</v>
      </c>
      <c r="AJ73">
        <v>0</v>
      </c>
      <c r="AK73">
        <v>52.663499999999999</v>
      </c>
      <c r="AL73">
        <v>58.1</v>
      </c>
      <c r="AM73">
        <v>0</v>
      </c>
      <c r="AN73">
        <v>0.47825000000000001</v>
      </c>
      <c r="AO73">
        <v>0</v>
      </c>
      <c r="AP73">
        <v>2.4339</v>
      </c>
      <c r="AQ73">
        <v>62.244</v>
      </c>
      <c r="AR73">
        <v>23.184000000000001</v>
      </c>
      <c r="AS73">
        <v>16.142399999999999</v>
      </c>
      <c r="AT73">
        <v>14.996791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2545.153045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582.32000000000005</v>
      </c>
      <c r="L74">
        <v>385</v>
      </c>
      <c r="M74">
        <v>92</v>
      </c>
      <c r="N74">
        <v>118.125</v>
      </c>
      <c r="O74">
        <v>123.66562500000001</v>
      </c>
      <c r="P74">
        <v>103.96875</v>
      </c>
      <c r="Q74">
        <v>11.501810000000001</v>
      </c>
      <c r="R74">
        <v>22.537686999999998</v>
      </c>
      <c r="S74">
        <v>14.501094</v>
      </c>
      <c r="T74">
        <v>0</v>
      </c>
      <c r="U74">
        <v>418.77</v>
      </c>
      <c r="V74">
        <v>0</v>
      </c>
      <c r="W74">
        <v>0</v>
      </c>
      <c r="X74">
        <v>98.34</v>
      </c>
      <c r="Y74">
        <v>0</v>
      </c>
      <c r="Z74">
        <v>13.1076</v>
      </c>
      <c r="AA74">
        <v>0</v>
      </c>
      <c r="AB74">
        <v>39.510120000000001</v>
      </c>
      <c r="AC74">
        <v>19.374780999999999</v>
      </c>
      <c r="AD74">
        <v>36.544144000000003</v>
      </c>
      <c r="AE74">
        <v>49.436556000000003</v>
      </c>
      <c r="AF74">
        <v>30.565999999999999</v>
      </c>
      <c r="AG74">
        <v>42.933599999999998</v>
      </c>
      <c r="AH74">
        <v>116.9545</v>
      </c>
      <c r="AI74">
        <v>16.548999999999999</v>
      </c>
      <c r="AJ74">
        <v>0</v>
      </c>
      <c r="AK74">
        <v>52.663499999999999</v>
      </c>
      <c r="AL74">
        <v>58.1</v>
      </c>
      <c r="AM74">
        <v>0</v>
      </c>
      <c r="AN74">
        <v>0.47825000000000001</v>
      </c>
      <c r="AO74">
        <v>0</v>
      </c>
      <c r="AP74">
        <v>2.4339</v>
      </c>
      <c r="AQ74">
        <v>62.244</v>
      </c>
      <c r="AR74">
        <v>23.184000000000001</v>
      </c>
      <c r="AS74">
        <v>16.142399999999999</v>
      </c>
      <c r="AT74">
        <v>14.996791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2565.9491080000003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617.03319999999997</v>
      </c>
      <c r="L75">
        <v>355</v>
      </c>
      <c r="M75">
        <v>92</v>
      </c>
      <c r="N75">
        <v>118.125</v>
      </c>
      <c r="O75">
        <v>123.66562500000001</v>
      </c>
      <c r="P75">
        <v>103.96875</v>
      </c>
      <c r="Q75">
        <v>11.501810000000001</v>
      </c>
      <c r="R75">
        <v>22.779419000000001</v>
      </c>
      <c r="S75">
        <v>14.501434</v>
      </c>
      <c r="T75">
        <v>0</v>
      </c>
      <c r="U75">
        <v>418.77</v>
      </c>
      <c r="V75">
        <v>0</v>
      </c>
      <c r="W75">
        <v>0</v>
      </c>
      <c r="X75">
        <v>98.34</v>
      </c>
      <c r="Y75">
        <v>0</v>
      </c>
      <c r="Z75">
        <v>13.1076</v>
      </c>
      <c r="AA75">
        <v>0</v>
      </c>
      <c r="AB75">
        <v>39.510120000000001</v>
      </c>
      <c r="AC75">
        <v>19.374780999999999</v>
      </c>
      <c r="AD75">
        <v>36.544144000000003</v>
      </c>
      <c r="AE75">
        <v>49.436556000000003</v>
      </c>
      <c r="AF75">
        <v>30.565999999999999</v>
      </c>
      <c r="AG75">
        <v>42.933599999999998</v>
      </c>
      <c r="AH75">
        <v>116.9545</v>
      </c>
      <c r="AI75">
        <v>16.548999999999999</v>
      </c>
      <c r="AJ75">
        <v>0</v>
      </c>
      <c r="AK75">
        <v>52.663499999999999</v>
      </c>
      <c r="AL75">
        <v>58.1</v>
      </c>
      <c r="AM75">
        <v>0</v>
      </c>
      <c r="AN75">
        <v>0.47825000000000001</v>
      </c>
      <c r="AO75">
        <v>0</v>
      </c>
      <c r="AP75">
        <v>1.7934000000000001</v>
      </c>
      <c r="AQ75">
        <v>62.244</v>
      </c>
      <c r="AR75">
        <v>26.495999999999999</v>
      </c>
      <c r="AS75">
        <v>18.832799999999999</v>
      </c>
      <c r="AT75">
        <v>14.996791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2576.2662799999998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641.44209999999998</v>
      </c>
      <c r="L76">
        <v>370</v>
      </c>
      <c r="M76">
        <v>92</v>
      </c>
      <c r="N76">
        <v>118.125</v>
      </c>
      <c r="O76">
        <v>123.66562500000001</v>
      </c>
      <c r="P76">
        <v>103.96875</v>
      </c>
      <c r="Q76">
        <v>18.201809999999998</v>
      </c>
      <c r="R76">
        <v>35.017857999999997</v>
      </c>
      <c r="S76">
        <v>22.567</v>
      </c>
      <c r="T76">
        <v>0</v>
      </c>
      <c r="U76">
        <v>418.77</v>
      </c>
      <c r="V76">
        <v>0</v>
      </c>
      <c r="W76">
        <v>0</v>
      </c>
      <c r="X76">
        <v>98.34</v>
      </c>
      <c r="Y76">
        <v>0</v>
      </c>
      <c r="Z76">
        <v>13.1076</v>
      </c>
      <c r="AA76">
        <v>0</v>
      </c>
      <c r="AB76">
        <v>39.510120000000001</v>
      </c>
      <c r="AC76">
        <v>19.374780999999999</v>
      </c>
      <c r="AD76">
        <v>36.544144000000003</v>
      </c>
      <c r="AE76">
        <v>49.436556000000003</v>
      </c>
      <c r="AF76">
        <v>30.565999999999999</v>
      </c>
      <c r="AG76">
        <v>42.933599999999998</v>
      </c>
      <c r="AH76">
        <v>116.9545</v>
      </c>
      <c r="AI76">
        <v>16.548999999999999</v>
      </c>
      <c r="AJ76">
        <v>0</v>
      </c>
      <c r="AK76">
        <v>52.663499999999999</v>
      </c>
      <c r="AL76">
        <v>58.1</v>
      </c>
      <c r="AM76">
        <v>0</v>
      </c>
      <c r="AN76">
        <v>0.47825000000000001</v>
      </c>
      <c r="AO76">
        <v>0</v>
      </c>
      <c r="AP76">
        <v>1.7934000000000001</v>
      </c>
      <c r="AQ76">
        <v>62.244</v>
      </c>
      <c r="AR76">
        <v>26.495999999999999</v>
      </c>
      <c r="AS76">
        <v>18.832799999999999</v>
      </c>
      <c r="AT76">
        <v>14.996791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2642.679185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633.44209999999998</v>
      </c>
      <c r="L77">
        <v>380</v>
      </c>
      <c r="M77">
        <v>92</v>
      </c>
      <c r="N77">
        <v>118.125</v>
      </c>
      <c r="O77">
        <v>123.66562500000001</v>
      </c>
      <c r="P77">
        <v>103.96875</v>
      </c>
      <c r="Q77">
        <v>18.201809999999998</v>
      </c>
      <c r="R77">
        <v>35.463000000000001</v>
      </c>
      <c r="S77">
        <v>22.567</v>
      </c>
      <c r="T77">
        <v>0</v>
      </c>
      <c r="U77">
        <v>418.77</v>
      </c>
      <c r="V77">
        <v>0</v>
      </c>
      <c r="W77">
        <v>0</v>
      </c>
      <c r="X77">
        <v>98.34</v>
      </c>
      <c r="Y77">
        <v>0</v>
      </c>
      <c r="Z77">
        <v>13.1076</v>
      </c>
      <c r="AA77">
        <v>0</v>
      </c>
      <c r="AB77">
        <v>39.510120000000001</v>
      </c>
      <c r="AC77">
        <v>19.374780999999999</v>
      </c>
      <c r="AD77">
        <v>36.544144000000003</v>
      </c>
      <c r="AE77">
        <v>49.436556000000003</v>
      </c>
      <c r="AF77">
        <v>30.565999999999999</v>
      </c>
      <c r="AG77">
        <v>42.933599999999998</v>
      </c>
      <c r="AH77">
        <v>116.9545</v>
      </c>
      <c r="AI77">
        <v>16.548999999999999</v>
      </c>
      <c r="AJ77">
        <v>0</v>
      </c>
      <c r="AK77">
        <v>52.663499999999999</v>
      </c>
      <c r="AL77">
        <v>58.1</v>
      </c>
      <c r="AM77">
        <v>0</v>
      </c>
      <c r="AN77">
        <v>0.47825000000000001</v>
      </c>
      <c r="AO77">
        <v>0</v>
      </c>
      <c r="AP77">
        <v>1.1529</v>
      </c>
      <c r="AQ77">
        <v>62.244</v>
      </c>
      <c r="AR77">
        <v>26.495999999999999</v>
      </c>
      <c r="AS77">
        <v>18.832799999999999</v>
      </c>
      <c r="AT77">
        <v>14.996791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2644.483827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627.44209999999998</v>
      </c>
      <c r="L78">
        <v>380</v>
      </c>
      <c r="M78">
        <v>92</v>
      </c>
      <c r="N78">
        <v>118.125</v>
      </c>
      <c r="O78">
        <v>123.66562500000001</v>
      </c>
      <c r="P78">
        <v>103.96875</v>
      </c>
      <c r="Q78">
        <v>18.201809999999998</v>
      </c>
      <c r="R78">
        <v>35.463000000000001</v>
      </c>
      <c r="S78">
        <v>22.567</v>
      </c>
      <c r="T78">
        <v>0</v>
      </c>
      <c r="U78">
        <v>418.77</v>
      </c>
      <c r="V78">
        <v>0</v>
      </c>
      <c r="W78">
        <v>0</v>
      </c>
      <c r="X78">
        <v>98.34</v>
      </c>
      <c r="Y78">
        <v>0</v>
      </c>
      <c r="Z78">
        <v>13.1076</v>
      </c>
      <c r="AA78">
        <v>0</v>
      </c>
      <c r="AB78">
        <v>26.34008</v>
      </c>
      <c r="AC78">
        <v>19.374780999999999</v>
      </c>
      <c r="AD78">
        <v>36.544144000000003</v>
      </c>
      <c r="AE78">
        <v>49.436556000000003</v>
      </c>
      <c r="AF78">
        <v>30.565999999999999</v>
      </c>
      <c r="AG78">
        <v>42.933599999999998</v>
      </c>
      <c r="AH78">
        <v>116.9545</v>
      </c>
      <c r="AI78">
        <v>16.548999999999999</v>
      </c>
      <c r="AJ78">
        <v>0</v>
      </c>
      <c r="AK78">
        <v>52.663499999999999</v>
      </c>
      <c r="AL78">
        <v>58.1</v>
      </c>
      <c r="AM78">
        <v>0</v>
      </c>
      <c r="AN78">
        <v>0.47825000000000001</v>
      </c>
      <c r="AO78">
        <v>0</v>
      </c>
      <c r="AP78">
        <v>1.1529</v>
      </c>
      <c r="AQ78">
        <v>62.244</v>
      </c>
      <c r="AR78">
        <v>26.495999999999999</v>
      </c>
      <c r="AS78">
        <v>18.832799999999999</v>
      </c>
      <c r="AT78">
        <v>11.299994999999999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2621.6169909999999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537.44209999999998</v>
      </c>
      <c r="L79">
        <v>380</v>
      </c>
      <c r="M79">
        <v>92</v>
      </c>
      <c r="N79">
        <v>118.125</v>
      </c>
      <c r="O79">
        <v>123.66562500000001</v>
      </c>
      <c r="P79">
        <v>103.96875</v>
      </c>
      <c r="Q79">
        <v>18.201809999999998</v>
      </c>
      <c r="R79">
        <v>35.463000000000001</v>
      </c>
      <c r="S79">
        <v>22.567</v>
      </c>
      <c r="T79">
        <v>0</v>
      </c>
      <c r="U79">
        <v>418.77</v>
      </c>
      <c r="V79">
        <v>0</v>
      </c>
      <c r="W79">
        <v>0</v>
      </c>
      <c r="X79">
        <v>98.34</v>
      </c>
      <c r="Y79">
        <v>0</v>
      </c>
      <c r="Z79">
        <v>6.5537999999999998</v>
      </c>
      <c r="AA79">
        <v>0</v>
      </c>
      <c r="AB79">
        <v>26.34008</v>
      </c>
      <c r="AC79">
        <v>19.374780999999999</v>
      </c>
      <c r="AD79">
        <v>27.408107999999999</v>
      </c>
      <c r="AE79">
        <v>28.225999999999999</v>
      </c>
      <c r="AF79">
        <v>8.8740000000000006</v>
      </c>
      <c r="AG79">
        <v>42.933599999999998</v>
      </c>
      <c r="AH79">
        <v>116.9545</v>
      </c>
      <c r="AI79">
        <v>2.5459999999999998</v>
      </c>
      <c r="AJ79">
        <v>0</v>
      </c>
      <c r="AK79">
        <v>52.663499999999999</v>
      </c>
      <c r="AL79">
        <v>58.1</v>
      </c>
      <c r="AM79">
        <v>0</v>
      </c>
      <c r="AN79">
        <v>0.47825000000000001</v>
      </c>
      <c r="AO79">
        <v>0</v>
      </c>
      <c r="AP79">
        <v>1.1529</v>
      </c>
      <c r="AQ79">
        <v>60.795000000000002</v>
      </c>
      <c r="AR79">
        <v>23.184000000000001</v>
      </c>
      <c r="AS79">
        <v>18.832799999999999</v>
      </c>
      <c r="AT79">
        <v>14.996791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2457.9573949999999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559.44209999999998</v>
      </c>
      <c r="L80">
        <v>380</v>
      </c>
      <c r="M80">
        <v>92</v>
      </c>
      <c r="N80">
        <v>118.125</v>
      </c>
      <c r="O80">
        <v>123.66562500000001</v>
      </c>
      <c r="P80">
        <v>103.96875</v>
      </c>
      <c r="Q80">
        <v>18.201809999999998</v>
      </c>
      <c r="R80">
        <v>35.463000000000001</v>
      </c>
      <c r="S80">
        <v>22.567</v>
      </c>
      <c r="T80">
        <v>0</v>
      </c>
      <c r="U80">
        <v>418.77</v>
      </c>
      <c r="V80">
        <v>0</v>
      </c>
      <c r="W80">
        <v>0</v>
      </c>
      <c r="X80">
        <v>98.34</v>
      </c>
      <c r="Y80">
        <v>0</v>
      </c>
      <c r="Z80">
        <v>6.5537999999999998</v>
      </c>
      <c r="AA80">
        <v>0</v>
      </c>
      <c r="AB80">
        <v>26.34008</v>
      </c>
      <c r="AC80">
        <v>19.374780999999999</v>
      </c>
      <c r="AD80">
        <v>18.272072000000001</v>
      </c>
      <c r="AE80">
        <v>14.113</v>
      </c>
      <c r="AF80">
        <v>8.8740000000000006</v>
      </c>
      <c r="AG80">
        <v>42.933599999999998</v>
      </c>
      <c r="AH80">
        <v>93.563599999999994</v>
      </c>
      <c r="AI80">
        <v>0</v>
      </c>
      <c r="AJ80">
        <v>0</v>
      </c>
      <c r="AK80">
        <v>52.663499999999999</v>
      </c>
      <c r="AL80">
        <v>58.1</v>
      </c>
      <c r="AM80">
        <v>0</v>
      </c>
      <c r="AN80">
        <v>0.47825000000000001</v>
      </c>
      <c r="AO80">
        <v>0</v>
      </c>
      <c r="AP80">
        <v>1.1529</v>
      </c>
      <c r="AQ80">
        <v>60.795000000000002</v>
      </c>
      <c r="AR80">
        <v>23.184000000000001</v>
      </c>
      <c r="AS80">
        <v>18.832799999999999</v>
      </c>
      <c r="AT80">
        <v>14.996791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2430.771459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565.44209999999998</v>
      </c>
      <c r="L81">
        <v>355</v>
      </c>
      <c r="M81">
        <v>92</v>
      </c>
      <c r="N81">
        <v>118.125</v>
      </c>
      <c r="O81">
        <v>123.66562500000001</v>
      </c>
      <c r="P81">
        <v>103.96875</v>
      </c>
      <c r="Q81">
        <v>18.201809999999998</v>
      </c>
      <c r="R81">
        <v>35.463000000000001</v>
      </c>
      <c r="S81">
        <v>22.567</v>
      </c>
      <c r="T81">
        <v>0</v>
      </c>
      <c r="U81">
        <v>418.77</v>
      </c>
      <c r="V81">
        <v>0</v>
      </c>
      <c r="W81">
        <v>0</v>
      </c>
      <c r="X81">
        <v>98.34</v>
      </c>
      <c r="Y81">
        <v>0</v>
      </c>
      <c r="Z81">
        <v>6.5537999999999998</v>
      </c>
      <c r="AA81">
        <v>0</v>
      </c>
      <c r="AB81">
        <v>26.34008</v>
      </c>
      <c r="AC81">
        <v>9.6778399999999998</v>
      </c>
      <c r="AD81">
        <v>9.1360360000000007</v>
      </c>
      <c r="AE81">
        <v>3.8490000000000002</v>
      </c>
      <c r="AF81">
        <v>8.8740000000000006</v>
      </c>
      <c r="AG81">
        <v>42.933599999999998</v>
      </c>
      <c r="AH81">
        <v>70.172700000000006</v>
      </c>
      <c r="AI81">
        <v>0</v>
      </c>
      <c r="AJ81">
        <v>0</v>
      </c>
      <c r="AK81">
        <v>52.663499999999999</v>
      </c>
      <c r="AL81">
        <v>58.1</v>
      </c>
      <c r="AM81">
        <v>0</v>
      </c>
      <c r="AN81">
        <v>0.47825000000000001</v>
      </c>
      <c r="AO81">
        <v>0</v>
      </c>
      <c r="AP81">
        <v>1.1529</v>
      </c>
      <c r="AQ81">
        <v>60.795000000000002</v>
      </c>
      <c r="AR81">
        <v>23.184000000000001</v>
      </c>
      <c r="AS81">
        <v>18.832799999999999</v>
      </c>
      <c r="AT81">
        <v>14.996791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2359.2835820000005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558.44209999999998</v>
      </c>
      <c r="L82">
        <v>380</v>
      </c>
      <c r="M82">
        <v>92</v>
      </c>
      <c r="N82">
        <v>118.125</v>
      </c>
      <c r="O82">
        <v>123.66562500000001</v>
      </c>
      <c r="P82">
        <v>103.96875</v>
      </c>
      <c r="Q82">
        <v>18.201809999999998</v>
      </c>
      <c r="R82">
        <v>35.463000000000001</v>
      </c>
      <c r="S82">
        <v>22.567</v>
      </c>
      <c r="T82">
        <v>0</v>
      </c>
      <c r="U82">
        <v>418.77</v>
      </c>
      <c r="V82">
        <v>0</v>
      </c>
      <c r="W82">
        <v>0</v>
      </c>
      <c r="X82">
        <v>98.34</v>
      </c>
      <c r="Y82">
        <v>0</v>
      </c>
      <c r="Z82">
        <v>6.5537999999999998</v>
      </c>
      <c r="AA82">
        <v>0</v>
      </c>
      <c r="AB82">
        <v>13.17004</v>
      </c>
      <c r="AC82">
        <v>9.6778399999999998</v>
      </c>
      <c r="AD82">
        <v>0</v>
      </c>
      <c r="AE82">
        <v>3.8490000000000002</v>
      </c>
      <c r="AF82">
        <v>8.8740000000000006</v>
      </c>
      <c r="AG82">
        <v>42.933599999999998</v>
      </c>
      <c r="AH82">
        <v>46.781799999999997</v>
      </c>
      <c r="AI82">
        <v>0</v>
      </c>
      <c r="AJ82">
        <v>0</v>
      </c>
      <c r="AK82">
        <v>52.663499999999999</v>
      </c>
      <c r="AL82">
        <v>58.1</v>
      </c>
      <c r="AM82">
        <v>0</v>
      </c>
      <c r="AN82">
        <v>0.47825000000000001</v>
      </c>
      <c r="AO82">
        <v>0</v>
      </c>
      <c r="AP82">
        <v>1.1529</v>
      </c>
      <c r="AQ82">
        <v>60.795000000000002</v>
      </c>
      <c r="AR82">
        <v>23.184000000000001</v>
      </c>
      <c r="AS82">
        <v>18.832799999999999</v>
      </c>
      <c r="AT82">
        <v>14.996791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2331.5866060000008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517.44209999999998</v>
      </c>
      <c r="L83">
        <v>360</v>
      </c>
      <c r="M83">
        <v>92</v>
      </c>
      <c r="N83">
        <v>118.125</v>
      </c>
      <c r="O83">
        <v>123.66562500000001</v>
      </c>
      <c r="P83">
        <v>103.96875</v>
      </c>
      <c r="Q83">
        <v>18.201809999999998</v>
      </c>
      <c r="R83">
        <v>35.463000000000001</v>
      </c>
      <c r="S83">
        <v>22.567</v>
      </c>
      <c r="T83">
        <v>0</v>
      </c>
      <c r="U83">
        <v>418.77</v>
      </c>
      <c r="V83">
        <v>0</v>
      </c>
      <c r="W83">
        <v>0</v>
      </c>
      <c r="X83">
        <v>98.34</v>
      </c>
      <c r="Y83">
        <v>0</v>
      </c>
      <c r="Z83">
        <v>6.5537999999999998</v>
      </c>
      <c r="AA83">
        <v>0</v>
      </c>
      <c r="AB83">
        <v>13.17004</v>
      </c>
      <c r="AC83">
        <v>9.6778399999999998</v>
      </c>
      <c r="AD83">
        <v>0</v>
      </c>
      <c r="AE83">
        <v>3.8490000000000002</v>
      </c>
      <c r="AF83">
        <v>8.8740000000000006</v>
      </c>
      <c r="AG83">
        <v>42.933599999999998</v>
      </c>
      <c r="AH83">
        <v>23.390899999999998</v>
      </c>
      <c r="AI83">
        <v>0</v>
      </c>
      <c r="AJ83">
        <v>0</v>
      </c>
      <c r="AK83">
        <v>52.663499999999999</v>
      </c>
      <c r="AL83">
        <v>58.1</v>
      </c>
      <c r="AM83">
        <v>0</v>
      </c>
      <c r="AN83">
        <v>0.47825000000000001</v>
      </c>
      <c r="AO83">
        <v>0</v>
      </c>
      <c r="AP83">
        <v>1.1529</v>
      </c>
      <c r="AQ83">
        <v>60.795000000000002</v>
      </c>
      <c r="AR83">
        <v>23.184000000000001</v>
      </c>
      <c r="AS83">
        <v>16.142399999999999</v>
      </c>
      <c r="AT83">
        <v>14.996791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2244.5053060000005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541.03319999999997</v>
      </c>
      <c r="L84">
        <v>335</v>
      </c>
      <c r="M84">
        <v>92</v>
      </c>
      <c r="N84">
        <v>118.125</v>
      </c>
      <c r="O84">
        <v>123.66562500000001</v>
      </c>
      <c r="P84">
        <v>103.96875</v>
      </c>
      <c r="Q84">
        <v>18.201809999999998</v>
      </c>
      <c r="R84">
        <v>35.463000000000001</v>
      </c>
      <c r="S84">
        <v>22.567</v>
      </c>
      <c r="T84">
        <v>0</v>
      </c>
      <c r="U84">
        <v>418.77</v>
      </c>
      <c r="V84">
        <v>0</v>
      </c>
      <c r="W84">
        <v>0</v>
      </c>
      <c r="X84">
        <v>98.34</v>
      </c>
      <c r="Y84">
        <v>0</v>
      </c>
      <c r="Z84">
        <v>6.5537999999999998</v>
      </c>
      <c r="AA84">
        <v>0</v>
      </c>
      <c r="AB84">
        <v>13.17004</v>
      </c>
      <c r="AC84">
        <v>9.6778399999999998</v>
      </c>
      <c r="AD84">
        <v>0</v>
      </c>
      <c r="AE84">
        <v>3.8490000000000002</v>
      </c>
      <c r="AF84">
        <v>8.8740000000000006</v>
      </c>
      <c r="AG84">
        <v>42.933599999999998</v>
      </c>
      <c r="AH84">
        <v>7.0077999999999996</v>
      </c>
      <c r="AI84">
        <v>0</v>
      </c>
      <c r="AJ84">
        <v>0</v>
      </c>
      <c r="AK84">
        <v>52.663499999999999</v>
      </c>
      <c r="AL84">
        <v>58.1</v>
      </c>
      <c r="AM84">
        <v>0</v>
      </c>
      <c r="AN84">
        <v>0.47825000000000001</v>
      </c>
      <c r="AO84">
        <v>0</v>
      </c>
      <c r="AP84">
        <v>1.1529</v>
      </c>
      <c r="AQ84">
        <v>60.795000000000002</v>
      </c>
      <c r="AR84">
        <v>23.184000000000001</v>
      </c>
      <c r="AS84">
        <v>16.142399999999999</v>
      </c>
      <c r="AT84">
        <v>14.996791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2226.7133060000006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498</v>
      </c>
      <c r="L85">
        <v>335</v>
      </c>
      <c r="M85">
        <v>92</v>
      </c>
      <c r="N85">
        <v>118.125</v>
      </c>
      <c r="O85">
        <v>123.66562500000001</v>
      </c>
      <c r="P85">
        <v>103.96875</v>
      </c>
      <c r="Q85">
        <v>18.201809999999998</v>
      </c>
      <c r="R85">
        <v>35.463000000000001</v>
      </c>
      <c r="S85">
        <v>22.567</v>
      </c>
      <c r="T85">
        <v>0</v>
      </c>
      <c r="U85">
        <v>418.77</v>
      </c>
      <c r="V85">
        <v>0</v>
      </c>
      <c r="W85">
        <v>0</v>
      </c>
      <c r="X85">
        <v>98.34</v>
      </c>
      <c r="Y85">
        <v>0</v>
      </c>
      <c r="Z85">
        <v>6.5537999999999998</v>
      </c>
      <c r="AA85">
        <v>0</v>
      </c>
      <c r="AB85">
        <v>0</v>
      </c>
      <c r="AC85">
        <v>9.6778399999999998</v>
      </c>
      <c r="AD85">
        <v>0</v>
      </c>
      <c r="AE85">
        <v>3.8490000000000002</v>
      </c>
      <c r="AF85">
        <v>8.8740000000000006</v>
      </c>
      <c r="AG85">
        <v>42.933599999999998</v>
      </c>
      <c r="AH85">
        <v>0</v>
      </c>
      <c r="AI85">
        <v>0</v>
      </c>
      <c r="AJ85">
        <v>0</v>
      </c>
      <c r="AK85">
        <v>52.663499999999999</v>
      </c>
      <c r="AL85">
        <v>58.1</v>
      </c>
      <c r="AM85">
        <v>0</v>
      </c>
      <c r="AN85">
        <v>0.47825000000000001</v>
      </c>
      <c r="AO85">
        <v>0</v>
      </c>
      <c r="AP85">
        <v>1.1529</v>
      </c>
      <c r="AQ85">
        <v>60.795000000000002</v>
      </c>
      <c r="AR85">
        <v>23.184000000000001</v>
      </c>
      <c r="AS85">
        <v>16.142399999999999</v>
      </c>
      <c r="AT85">
        <v>11.633596000000001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2160.1390710000001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464</v>
      </c>
      <c r="L86">
        <v>335</v>
      </c>
      <c r="M86">
        <v>92</v>
      </c>
      <c r="N86">
        <v>118.125</v>
      </c>
      <c r="O86">
        <v>123.66562500000001</v>
      </c>
      <c r="P86">
        <v>103.96875</v>
      </c>
      <c r="Q86">
        <v>18.201809999999998</v>
      </c>
      <c r="R86">
        <v>35.463000000000001</v>
      </c>
      <c r="S86">
        <v>22.567</v>
      </c>
      <c r="T86">
        <v>0</v>
      </c>
      <c r="U86">
        <v>418.77</v>
      </c>
      <c r="V86">
        <v>0</v>
      </c>
      <c r="W86">
        <v>0</v>
      </c>
      <c r="X86">
        <v>98.34</v>
      </c>
      <c r="Y86">
        <v>0</v>
      </c>
      <c r="Z86">
        <v>2.2000000000000002</v>
      </c>
      <c r="AA86">
        <v>0</v>
      </c>
      <c r="AB86">
        <v>0</v>
      </c>
      <c r="AC86">
        <v>9.6778399999999998</v>
      </c>
      <c r="AD86">
        <v>0</v>
      </c>
      <c r="AE86">
        <v>3.8490000000000002</v>
      </c>
      <c r="AF86">
        <v>8.8740000000000006</v>
      </c>
      <c r="AG86">
        <v>42.933599999999998</v>
      </c>
      <c r="AH86">
        <v>0</v>
      </c>
      <c r="AI86">
        <v>0</v>
      </c>
      <c r="AJ86">
        <v>0</v>
      </c>
      <c r="AK86">
        <v>52.663499999999999</v>
      </c>
      <c r="AL86">
        <v>58.1</v>
      </c>
      <c r="AM86">
        <v>0</v>
      </c>
      <c r="AN86">
        <v>0.47825000000000001</v>
      </c>
      <c r="AO86">
        <v>0</v>
      </c>
      <c r="AP86">
        <v>1.9215</v>
      </c>
      <c r="AQ86">
        <v>45.36</v>
      </c>
      <c r="AR86">
        <v>23.184000000000001</v>
      </c>
      <c r="AS86">
        <v>16.142399999999999</v>
      </c>
      <c r="AT86">
        <v>14.996791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2110.482066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429</v>
      </c>
      <c r="L87">
        <v>339.35211800000002</v>
      </c>
      <c r="M87">
        <v>92</v>
      </c>
      <c r="N87">
        <v>118.125</v>
      </c>
      <c r="O87">
        <v>123.66562500000001</v>
      </c>
      <c r="P87">
        <v>103.96875</v>
      </c>
      <c r="Q87">
        <v>11.501810000000001</v>
      </c>
      <c r="R87">
        <v>22.457699999999999</v>
      </c>
      <c r="S87">
        <v>14.470499999999999</v>
      </c>
      <c r="T87">
        <v>0</v>
      </c>
      <c r="U87">
        <v>418.77</v>
      </c>
      <c r="V87">
        <v>0</v>
      </c>
      <c r="W87">
        <v>0</v>
      </c>
      <c r="X87">
        <v>98.34</v>
      </c>
      <c r="Y87">
        <v>0</v>
      </c>
      <c r="Z87">
        <v>6.5537999999999998</v>
      </c>
      <c r="AA87">
        <v>0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42.933599999999998</v>
      </c>
      <c r="AH87">
        <v>0</v>
      </c>
      <c r="AI87">
        <v>0</v>
      </c>
      <c r="AJ87">
        <v>0</v>
      </c>
      <c r="AK87">
        <v>52.663499999999999</v>
      </c>
      <c r="AL87">
        <v>58.1</v>
      </c>
      <c r="AM87">
        <v>0</v>
      </c>
      <c r="AN87">
        <v>0.47825000000000001</v>
      </c>
      <c r="AO87">
        <v>0</v>
      </c>
      <c r="AP87">
        <v>1.9215</v>
      </c>
      <c r="AQ87">
        <v>29.61</v>
      </c>
      <c r="AR87">
        <v>23.184000000000001</v>
      </c>
      <c r="AS87">
        <v>16.142399999999999</v>
      </c>
      <c r="AT87">
        <v>14.996791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2030.9583439999992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432</v>
      </c>
      <c r="L88">
        <v>339.35211800000002</v>
      </c>
      <c r="M88">
        <v>92</v>
      </c>
      <c r="N88">
        <v>118.125</v>
      </c>
      <c r="O88">
        <v>123.66562500000001</v>
      </c>
      <c r="P88">
        <v>103.96875</v>
      </c>
      <c r="Q88">
        <v>11.501810000000001</v>
      </c>
      <c r="R88">
        <v>22.457699999999999</v>
      </c>
      <c r="S88">
        <v>14.470499999999999</v>
      </c>
      <c r="T88">
        <v>0</v>
      </c>
      <c r="U88">
        <v>418.77</v>
      </c>
      <c r="V88">
        <v>0</v>
      </c>
      <c r="W88">
        <v>0</v>
      </c>
      <c r="X88">
        <v>98.34</v>
      </c>
      <c r="Y88">
        <v>0</v>
      </c>
      <c r="Z88">
        <v>6.5537999999999998</v>
      </c>
      <c r="AA88">
        <v>0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42.933599999999998</v>
      </c>
      <c r="AH88">
        <v>0</v>
      </c>
      <c r="AI88">
        <v>0</v>
      </c>
      <c r="AJ88">
        <v>0</v>
      </c>
      <c r="AK88">
        <v>52.663499999999999</v>
      </c>
      <c r="AL88">
        <v>58.1</v>
      </c>
      <c r="AM88">
        <v>0</v>
      </c>
      <c r="AN88">
        <v>0.47825000000000001</v>
      </c>
      <c r="AO88">
        <v>0</v>
      </c>
      <c r="AP88">
        <v>1.9215</v>
      </c>
      <c r="AQ88">
        <v>29.61</v>
      </c>
      <c r="AR88">
        <v>23.184000000000001</v>
      </c>
      <c r="AS88">
        <v>16.142399999999999</v>
      </c>
      <c r="AT88">
        <v>14.996791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2033.9583439999992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431</v>
      </c>
      <c r="L89">
        <v>335</v>
      </c>
      <c r="M89">
        <v>92</v>
      </c>
      <c r="N89">
        <v>118.125</v>
      </c>
      <c r="O89">
        <v>123.66562500000001</v>
      </c>
      <c r="P89">
        <v>103.96875</v>
      </c>
      <c r="Q89">
        <v>11.501810000000001</v>
      </c>
      <c r="R89">
        <v>22.457699999999999</v>
      </c>
      <c r="S89">
        <v>14.470499999999999</v>
      </c>
      <c r="T89">
        <v>0</v>
      </c>
      <c r="U89">
        <v>418.77</v>
      </c>
      <c r="V89">
        <v>0</v>
      </c>
      <c r="W89">
        <v>0</v>
      </c>
      <c r="X89">
        <v>83.361599999999996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42.933599999999998</v>
      </c>
      <c r="AH89">
        <v>0</v>
      </c>
      <c r="AI89">
        <v>0</v>
      </c>
      <c r="AJ89">
        <v>0</v>
      </c>
      <c r="AK89">
        <v>52.663499999999999</v>
      </c>
      <c r="AL89">
        <v>58.1</v>
      </c>
      <c r="AM89">
        <v>0</v>
      </c>
      <c r="AN89">
        <v>0.47825000000000001</v>
      </c>
      <c r="AO89">
        <v>0</v>
      </c>
      <c r="AP89">
        <v>1.9215</v>
      </c>
      <c r="AQ89">
        <v>15.561</v>
      </c>
      <c r="AR89">
        <v>23.184000000000001</v>
      </c>
      <c r="AS89">
        <v>16.142399999999999</v>
      </c>
      <c r="AT89">
        <v>14.996791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1999.5788259999995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382</v>
      </c>
      <c r="L90">
        <v>335</v>
      </c>
      <c r="M90">
        <v>92</v>
      </c>
      <c r="N90">
        <v>118.125</v>
      </c>
      <c r="O90">
        <v>123.66562500000001</v>
      </c>
      <c r="P90">
        <v>103.96875</v>
      </c>
      <c r="Q90">
        <v>11.501810000000001</v>
      </c>
      <c r="R90">
        <v>22.457699999999999</v>
      </c>
      <c r="S90">
        <v>14.470499999999999</v>
      </c>
      <c r="T90">
        <v>0</v>
      </c>
      <c r="U90">
        <v>418.77</v>
      </c>
      <c r="V90">
        <v>0</v>
      </c>
      <c r="W90">
        <v>0</v>
      </c>
      <c r="X90">
        <v>83.361599999999996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42.933599999999998</v>
      </c>
      <c r="AH90">
        <v>0</v>
      </c>
      <c r="AI90">
        <v>0</v>
      </c>
      <c r="AJ90">
        <v>0</v>
      </c>
      <c r="AK90">
        <v>52.663499999999999</v>
      </c>
      <c r="AL90">
        <v>58.1</v>
      </c>
      <c r="AM90">
        <v>0</v>
      </c>
      <c r="AN90">
        <v>0.47825000000000001</v>
      </c>
      <c r="AO90">
        <v>0</v>
      </c>
      <c r="AP90">
        <v>1.9215</v>
      </c>
      <c r="AQ90">
        <v>0</v>
      </c>
      <c r="AR90">
        <v>23.184000000000001</v>
      </c>
      <c r="AS90">
        <v>16.142399999999999</v>
      </c>
      <c r="AT90">
        <v>14.996791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1935.0178259999996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370.78992199999999</v>
      </c>
      <c r="L91">
        <v>335</v>
      </c>
      <c r="M91">
        <v>63.7744</v>
      </c>
      <c r="N91">
        <v>81.887699999999995</v>
      </c>
      <c r="O91">
        <v>123.66562500000001</v>
      </c>
      <c r="P91">
        <v>72.072000000000003</v>
      </c>
      <c r="Q91">
        <v>11.501810000000001</v>
      </c>
      <c r="R91">
        <v>22.457699999999999</v>
      </c>
      <c r="S91">
        <v>14.498583</v>
      </c>
      <c r="T91">
        <v>0</v>
      </c>
      <c r="U91">
        <v>418.77</v>
      </c>
      <c r="V91">
        <v>0</v>
      </c>
      <c r="W91">
        <v>0</v>
      </c>
      <c r="X91">
        <v>69.389032999999998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42.933599999999998</v>
      </c>
      <c r="AH91">
        <v>0</v>
      </c>
      <c r="AI91">
        <v>0</v>
      </c>
      <c r="AJ91">
        <v>0</v>
      </c>
      <c r="AK91">
        <v>52.663499999999999</v>
      </c>
      <c r="AL91">
        <v>34.86</v>
      </c>
      <c r="AM91">
        <v>0</v>
      </c>
      <c r="AN91">
        <v>0.47825000000000001</v>
      </c>
      <c r="AO91">
        <v>0</v>
      </c>
      <c r="AP91">
        <v>1.9215</v>
      </c>
      <c r="AQ91">
        <v>0</v>
      </c>
      <c r="AR91">
        <v>23.184000000000001</v>
      </c>
      <c r="AS91">
        <v>24.48264</v>
      </c>
      <c r="AT91">
        <v>14.996791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1798.6038539999995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375.50775299999998</v>
      </c>
      <c r="L92">
        <v>335</v>
      </c>
      <c r="M92">
        <v>63.7744</v>
      </c>
      <c r="N92">
        <v>81.887699999999995</v>
      </c>
      <c r="O92">
        <v>123.66562500000001</v>
      </c>
      <c r="P92">
        <v>72.072000000000003</v>
      </c>
      <c r="Q92">
        <v>11.501810000000001</v>
      </c>
      <c r="R92">
        <v>22.457699999999999</v>
      </c>
      <c r="S92">
        <v>14.498583</v>
      </c>
      <c r="T92">
        <v>0</v>
      </c>
      <c r="U92">
        <v>418.77</v>
      </c>
      <c r="V92">
        <v>0</v>
      </c>
      <c r="W92">
        <v>0</v>
      </c>
      <c r="X92">
        <v>57.028894000000001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42.933599999999998</v>
      </c>
      <c r="AH92">
        <v>0</v>
      </c>
      <c r="AI92">
        <v>0</v>
      </c>
      <c r="AJ92">
        <v>0</v>
      </c>
      <c r="AK92">
        <v>52.663499999999999</v>
      </c>
      <c r="AL92">
        <v>34.86</v>
      </c>
      <c r="AM92">
        <v>0</v>
      </c>
      <c r="AN92">
        <v>0.47825000000000001</v>
      </c>
      <c r="AO92">
        <v>0</v>
      </c>
      <c r="AP92">
        <v>1.9215</v>
      </c>
      <c r="AQ92">
        <v>0</v>
      </c>
      <c r="AR92">
        <v>23.184000000000001</v>
      </c>
      <c r="AS92">
        <v>24.48264</v>
      </c>
      <c r="AT92">
        <v>12.235334999999999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1788.2000899999996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375.50950999999998</v>
      </c>
      <c r="L93">
        <v>335</v>
      </c>
      <c r="M93">
        <v>63.7744</v>
      </c>
      <c r="N93">
        <v>81.887699999999995</v>
      </c>
      <c r="O93">
        <v>123.66562500000001</v>
      </c>
      <c r="P93">
        <v>72.072000000000003</v>
      </c>
      <c r="Q93">
        <v>6.92</v>
      </c>
      <c r="R93">
        <v>8.84</v>
      </c>
      <c r="S93">
        <v>12.245131000000001</v>
      </c>
      <c r="T93">
        <v>0</v>
      </c>
      <c r="U93">
        <v>418.77</v>
      </c>
      <c r="V93">
        <v>0</v>
      </c>
      <c r="W93">
        <v>0</v>
      </c>
      <c r="X93">
        <v>47.754254000000003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42.933599999999998</v>
      </c>
      <c r="AH93">
        <v>0</v>
      </c>
      <c r="AI93">
        <v>0</v>
      </c>
      <c r="AJ93">
        <v>0</v>
      </c>
      <c r="AK93">
        <v>52.663499999999999</v>
      </c>
      <c r="AL93">
        <v>34.86</v>
      </c>
      <c r="AM93">
        <v>0</v>
      </c>
      <c r="AN93">
        <v>0.47825000000000001</v>
      </c>
      <c r="AO93">
        <v>0</v>
      </c>
      <c r="AP93">
        <v>1.9215</v>
      </c>
      <c r="AQ93">
        <v>0</v>
      </c>
      <c r="AR93">
        <v>23.184000000000001</v>
      </c>
      <c r="AS93">
        <v>24.48264</v>
      </c>
      <c r="AT93">
        <v>14.996791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1761.2357009999996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375.50775299999998</v>
      </c>
      <c r="L94">
        <v>335</v>
      </c>
      <c r="M94">
        <v>36.917752999999998</v>
      </c>
      <c r="N94">
        <v>67.004999999999995</v>
      </c>
      <c r="O94">
        <v>123.66562500000001</v>
      </c>
      <c r="P94">
        <v>58.527500000000003</v>
      </c>
      <c r="Q94">
        <v>6.92</v>
      </c>
      <c r="R94">
        <v>8.84</v>
      </c>
      <c r="S94">
        <v>12.245131000000001</v>
      </c>
      <c r="T94">
        <v>0</v>
      </c>
      <c r="U94">
        <v>418.77</v>
      </c>
      <c r="V94">
        <v>0</v>
      </c>
      <c r="W94">
        <v>0</v>
      </c>
      <c r="X94">
        <v>44.845182000000001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42.933599999999998</v>
      </c>
      <c r="AH94">
        <v>0</v>
      </c>
      <c r="AI94">
        <v>0</v>
      </c>
      <c r="AJ94">
        <v>0</v>
      </c>
      <c r="AK94">
        <v>52.663499999999999</v>
      </c>
      <c r="AL94">
        <v>34.86</v>
      </c>
      <c r="AM94">
        <v>0</v>
      </c>
      <c r="AN94">
        <v>0.47825000000000001</v>
      </c>
      <c r="AO94">
        <v>0</v>
      </c>
      <c r="AP94">
        <v>1.9215</v>
      </c>
      <c r="AQ94">
        <v>0</v>
      </c>
      <c r="AR94">
        <v>23.184000000000001</v>
      </c>
      <c r="AS94">
        <v>16.142399999999999</v>
      </c>
      <c r="AT94">
        <v>14.996791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1694.7007849999995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375.91184600000003</v>
      </c>
      <c r="L95">
        <v>335</v>
      </c>
      <c r="M95">
        <v>20</v>
      </c>
      <c r="N95">
        <v>52.005000000000003</v>
      </c>
      <c r="O95">
        <v>123.66562500000001</v>
      </c>
      <c r="P95">
        <v>58.527500000000003</v>
      </c>
      <c r="Q95">
        <v>5.9728690000000002</v>
      </c>
      <c r="R95">
        <v>12.84</v>
      </c>
      <c r="S95">
        <v>13.180116999999999</v>
      </c>
      <c r="T95">
        <v>0</v>
      </c>
      <c r="U95">
        <v>418.77</v>
      </c>
      <c r="V95">
        <v>0</v>
      </c>
      <c r="W95">
        <v>0</v>
      </c>
      <c r="X95">
        <v>46.190728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42.933599999999998</v>
      </c>
      <c r="AH95">
        <v>0</v>
      </c>
      <c r="AI95">
        <v>0</v>
      </c>
      <c r="AJ95">
        <v>0</v>
      </c>
      <c r="AK95">
        <v>52.663499999999999</v>
      </c>
      <c r="AL95">
        <v>34.86</v>
      </c>
      <c r="AM95">
        <v>0</v>
      </c>
      <c r="AN95">
        <v>0.47825000000000001</v>
      </c>
      <c r="AO95">
        <v>0</v>
      </c>
      <c r="AP95">
        <v>1.9215</v>
      </c>
      <c r="AQ95">
        <v>0</v>
      </c>
      <c r="AR95">
        <v>6.6239999999999997</v>
      </c>
      <c r="AS95">
        <v>15.469799999999999</v>
      </c>
      <c r="AT95">
        <v>14.996791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1651.287926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375.91044199999999</v>
      </c>
      <c r="L96">
        <v>339.35211800000002</v>
      </c>
      <c r="M96">
        <v>20</v>
      </c>
      <c r="N96">
        <v>50.005000000000003</v>
      </c>
      <c r="O96">
        <v>80.383200000000002</v>
      </c>
      <c r="P96">
        <v>58.527500000000003</v>
      </c>
      <c r="Q96">
        <v>5.9728690000000002</v>
      </c>
      <c r="R96">
        <v>12.84</v>
      </c>
      <c r="S96">
        <v>13.180116999999999</v>
      </c>
      <c r="T96">
        <v>0</v>
      </c>
      <c r="U96">
        <v>418.77</v>
      </c>
      <c r="V96">
        <v>0</v>
      </c>
      <c r="W96">
        <v>0</v>
      </c>
      <c r="X96">
        <v>46.190728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42.933599999999998</v>
      </c>
      <c r="AH96">
        <v>0</v>
      </c>
      <c r="AI96">
        <v>0</v>
      </c>
      <c r="AJ96">
        <v>0</v>
      </c>
      <c r="AK96">
        <v>52.663499999999999</v>
      </c>
      <c r="AL96">
        <v>34.86</v>
      </c>
      <c r="AM96">
        <v>0</v>
      </c>
      <c r="AN96">
        <v>0.47825000000000001</v>
      </c>
      <c r="AO96">
        <v>0</v>
      </c>
      <c r="AP96">
        <v>7.0454999999999997</v>
      </c>
      <c r="AQ96">
        <v>0</v>
      </c>
      <c r="AR96">
        <v>6.6239999999999997</v>
      </c>
      <c r="AS96">
        <v>15.469799999999999</v>
      </c>
      <c r="AT96">
        <v>14.996791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1615.4802149999998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375.911565</v>
      </c>
      <c r="L97">
        <v>339.35211800000002</v>
      </c>
      <c r="M97">
        <v>20</v>
      </c>
      <c r="N97">
        <v>50.005000000000003</v>
      </c>
      <c r="O97">
        <v>80.383200000000002</v>
      </c>
      <c r="P97">
        <v>58.527500000000003</v>
      </c>
      <c r="Q97">
        <v>5.9728690000000002</v>
      </c>
      <c r="R97">
        <v>12.84</v>
      </c>
      <c r="S97">
        <v>13.180116999999999</v>
      </c>
      <c r="T97">
        <v>0</v>
      </c>
      <c r="U97">
        <v>418.77</v>
      </c>
      <c r="V97">
        <v>0</v>
      </c>
      <c r="W97">
        <v>0</v>
      </c>
      <c r="X97">
        <v>57.958312999999997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42.933599999999998</v>
      </c>
      <c r="AH97">
        <v>0</v>
      </c>
      <c r="AI97">
        <v>0</v>
      </c>
      <c r="AJ97">
        <v>0</v>
      </c>
      <c r="AK97">
        <v>52.663499999999999</v>
      </c>
      <c r="AL97">
        <v>34.86</v>
      </c>
      <c r="AM97">
        <v>0</v>
      </c>
      <c r="AN97">
        <v>0.47825000000000001</v>
      </c>
      <c r="AO97">
        <v>0</v>
      </c>
      <c r="AP97">
        <v>7.0454999999999997</v>
      </c>
      <c r="AQ97">
        <v>0</v>
      </c>
      <c r="AR97">
        <v>6.6239999999999997</v>
      </c>
      <c r="AS97">
        <v>15.469799999999999</v>
      </c>
      <c r="AT97">
        <v>14.996791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1627.2489229999999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375.91016100000002</v>
      </c>
      <c r="L98">
        <v>339.35211800000002</v>
      </c>
      <c r="M98">
        <v>10</v>
      </c>
      <c r="N98">
        <v>40.005000000000003</v>
      </c>
      <c r="O98">
        <v>60.383200000000002</v>
      </c>
      <c r="P98">
        <v>58.527500000000003</v>
      </c>
      <c r="Q98">
        <v>5.9728690000000002</v>
      </c>
      <c r="R98">
        <v>12.84</v>
      </c>
      <c r="S98">
        <v>13.180116999999999</v>
      </c>
      <c r="T98">
        <v>0</v>
      </c>
      <c r="U98">
        <v>418.77</v>
      </c>
      <c r="V98">
        <v>0</v>
      </c>
      <c r="W98">
        <v>0</v>
      </c>
      <c r="X98">
        <v>60.351635999999999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42.933599999999998</v>
      </c>
      <c r="AH98">
        <v>0</v>
      </c>
      <c r="AI98">
        <v>0</v>
      </c>
      <c r="AJ98">
        <v>0</v>
      </c>
      <c r="AK98">
        <v>52.663499999999999</v>
      </c>
      <c r="AL98">
        <v>34.86</v>
      </c>
      <c r="AM98">
        <v>0</v>
      </c>
      <c r="AN98">
        <v>0.47825000000000001</v>
      </c>
      <c r="AO98">
        <v>0</v>
      </c>
      <c r="AP98">
        <v>7.0454999999999997</v>
      </c>
      <c r="AQ98">
        <v>0</v>
      </c>
      <c r="AR98">
        <v>6.6239999999999997</v>
      </c>
      <c r="AS98">
        <v>15.469799999999999</v>
      </c>
      <c r="AT98">
        <v>14.082986999999999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1588.727038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12.009524986249998</v>
      </c>
      <c r="L99">
        <f t="shared" si="2"/>
        <v>9.4273474700000026</v>
      </c>
      <c r="M99">
        <f t="shared" si="2"/>
        <v>1.8119093555000001</v>
      </c>
      <c r="N99">
        <f t="shared" si="2"/>
        <v>2.4303230537499987</v>
      </c>
      <c r="O99">
        <f t="shared" si="2"/>
        <v>2.621630873749996</v>
      </c>
      <c r="P99">
        <f t="shared" si="2"/>
        <v>2.2521491875000001</v>
      </c>
      <c r="Q99">
        <f t="shared" si="2"/>
        <v>0.31129762949999995</v>
      </c>
      <c r="R99">
        <f t="shared" si="2"/>
        <v>0.66956733900000065</v>
      </c>
      <c r="S99">
        <f t="shared" si="2"/>
        <v>0.42752014625000012</v>
      </c>
      <c r="T99">
        <f t="shared" si="2"/>
        <v>0</v>
      </c>
      <c r="U99">
        <f t="shared" si="2"/>
        <v>10.050479999999991</v>
      </c>
      <c r="V99">
        <f t="shared" si="2"/>
        <v>0</v>
      </c>
      <c r="W99">
        <f t="shared" si="2"/>
        <v>0</v>
      </c>
      <c r="X99">
        <f t="shared" si="2"/>
        <v>1.9357739322500018</v>
      </c>
      <c r="Y99">
        <f t="shared" si="2"/>
        <v>0</v>
      </c>
      <c r="Z99">
        <f t="shared" si="2"/>
        <v>0.11205700000000009</v>
      </c>
      <c r="AA99">
        <f t="shared" si="2"/>
        <v>0</v>
      </c>
      <c r="AB99">
        <f t="shared" si="2"/>
        <v>0.16131632749999994</v>
      </c>
      <c r="AC99">
        <f t="shared" si="2"/>
        <v>0.12733044949999997</v>
      </c>
      <c r="AD99">
        <f t="shared" si="2"/>
        <v>0.14160855800000002</v>
      </c>
      <c r="AE99">
        <f t="shared" si="2"/>
        <v>0.2826192400000001</v>
      </c>
      <c r="AF99">
        <f t="shared" si="2"/>
        <v>0.26424800000000032</v>
      </c>
      <c r="AG99">
        <f t="shared" si="2"/>
        <v>1.0304063999999984</v>
      </c>
      <c r="AH99">
        <f t="shared" si="2"/>
        <v>0.64396000000000009</v>
      </c>
      <c r="AI99">
        <f t="shared" si="2"/>
        <v>5.219300000000001E-2</v>
      </c>
      <c r="AJ99">
        <f t="shared" si="2"/>
        <v>0</v>
      </c>
      <c r="AK99">
        <f t="shared" si="2"/>
        <v>1.263924</v>
      </c>
      <c r="AL99">
        <f t="shared" si="2"/>
        <v>1.4280980000000005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7.5098624999999877E-2</v>
      </c>
      <c r="AQ99">
        <f t="shared" si="2"/>
        <v>0.4662</v>
      </c>
      <c r="AR99">
        <f t="shared" si="2"/>
        <v>0.43552800000000008</v>
      </c>
      <c r="AS99">
        <f t="shared" si="2"/>
        <v>0.36350666999999981</v>
      </c>
      <c r="AT99">
        <f t="shared" si="2"/>
        <v>0.3432342547500003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51.150330498499997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F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360.064233</v>
      </c>
      <c r="L3">
        <v>334.1148</v>
      </c>
      <c r="M3">
        <v>51.382818</v>
      </c>
      <c r="N3">
        <v>78.005533</v>
      </c>
      <c r="O3">
        <v>113.65971</v>
      </c>
      <c r="P3">
        <v>87.777623000000006</v>
      </c>
      <c r="Q3">
        <v>5.7622239999999998</v>
      </c>
      <c r="R3">
        <v>20.742598999999998</v>
      </c>
      <c r="S3">
        <v>12.758251</v>
      </c>
      <c r="T3">
        <v>0</v>
      </c>
      <c r="U3">
        <v>402.06107700000001</v>
      </c>
      <c r="V3">
        <v>0</v>
      </c>
      <c r="W3">
        <v>0</v>
      </c>
      <c r="X3">
        <v>48.927813999999998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4.3113289999999997</v>
      </c>
      <c r="AF3">
        <v>6.1532809999999998</v>
      </c>
      <c r="AG3">
        <v>41.220548999999998</v>
      </c>
      <c r="AH3">
        <v>0</v>
      </c>
      <c r="AI3">
        <v>0</v>
      </c>
      <c r="AJ3">
        <v>0</v>
      </c>
      <c r="AK3">
        <v>50.562226000000003</v>
      </c>
      <c r="AL3">
        <v>64.149082000000007</v>
      </c>
      <c r="AM3">
        <v>0</v>
      </c>
      <c r="AN3">
        <v>0.45916800000000002</v>
      </c>
      <c r="AO3">
        <v>0</v>
      </c>
      <c r="AP3">
        <v>2.4597760000000002</v>
      </c>
      <c r="AQ3">
        <v>0</v>
      </c>
      <c r="AR3">
        <v>3.1798510000000002</v>
      </c>
      <c r="AS3">
        <v>23.505783000000001</v>
      </c>
      <c r="AT3">
        <v>12.734629999999999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1723.9923569999999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360.35003999999998</v>
      </c>
      <c r="L4">
        <v>334.1148</v>
      </c>
      <c r="M4">
        <v>44.698517000000002</v>
      </c>
      <c r="N4">
        <v>78.005533</v>
      </c>
      <c r="O4">
        <v>85.816810000000004</v>
      </c>
      <c r="P4">
        <v>87.777623000000006</v>
      </c>
      <c r="Q4">
        <v>5.7622239999999998</v>
      </c>
      <c r="R4">
        <v>20.742598999999998</v>
      </c>
      <c r="S4">
        <v>12.758251</v>
      </c>
      <c r="T4">
        <v>0</v>
      </c>
      <c r="U4">
        <v>402.06107700000001</v>
      </c>
      <c r="V4">
        <v>0</v>
      </c>
      <c r="W4">
        <v>0</v>
      </c>
      <c r="X4">
        <v>48.927813999999998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4.3113289999999997</v>
      </c>
      <c r="AF4">
        <v>6.1532809999999998</v>
      </c>
      <c r="AG4">
        <v>41.220548999999998</v>
      </c>
      <c r="AH4">
        <v>0</v>
      </c>
      <c r="AI4">
        <v>0</v>
      </c>
      <c r="AJ4">
        <v>0</v>
      </c>
      <c r="AK4">
        <v>50.562226000000003</v>
      </c>
      <c r="AL4">
        <v>64.149082000000007</v>
      </c>
      <c r="AM4">
        <v>0</v>
      </c>
      <c r="AN4">
        <v>0.45916800000000002</v>
      </c>
      <c r="AO4">
        <v>0</v>
      </c>
      <c r="AP4">
        <v>2.4597760000000002</v>
      </c>
      <c r="AQ4">
        <v>0</v>
      </c>
      <c r="AR4">
        <v>3.1798510000000002</v>
      </c>
      <c r="AS4">
        <v>23.505783000000001</v>
      </c>
      <c r="AT4">
        <v>13.495281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1690.511614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360.34676200000001</v>
      </c>
      <c r="L5">
        <v>334.1148</v>
      </c>
      <c r="M5">
        <v>46.366956999999999</v>
      </c>
      <c r="N5">
        <v>78.005533</v>
      </c>
      <c r="O5">
        <v>62.774410000000003</v>
      </c>
      <c r="P5">
        <v>87.777623000000006</v>
      </c>
      <c r="Q5">
        <v>5.7622239999999998</v>
      </c>
      <c r="R5">
        <v>20.742598999999998</v>
      </c>
      <c r="S5">
        <v>12.758251</v>
      </c>
      <c r="T5">
        <v>0</v>
      </c>
      <c r="U5">
        <v>402.06107700000001</v>
      </c>
      <c r="V5">
        <v>0</v>
      </c>
      <c r="W5">
        <v>0</v>
      </c>
      <c r="X5">
        <v>49.097692000000002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4.3113289999999997</v>
      </c>
      <c r="AF5">
        <v>6.1532809999999998</v>
      </c>
      <c r="AG5">
        <v>41.220548999999998</v>
      </c>
      <c r="AH5">
        <v>0</v>
      </c>
      <c r="AI5">
        <v>0</v>
      </c>
      <c r="AJ5">
        <v>0</v>
      </c>
      <c r="AK5">
        <v>50.562226000000003</v>
      </c>
      <c r="AL5">
        <v>64.149082000000007</v>
      </c>
      <c r="AM5">
        <v>0</v>
      </c>
      <c r="AN5">
        <v>0.45916800000000002</v>
      </c>
      <c r="AO5">
        <v>0</v>
      </c>
      <c r="AP5">
        <v>2.4597760000000002</v>
      </c>
      <c r="AQ5">
        <v>0</v>
      </c>
      <c r="AR5">
        <v>46.637818000000003</v>
      </c>
      <c r="AS5">
        <v>23.505783000000001</v>
      </c>
      <c r="AT5">
        <v>13.037826000000001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1712.3047659999997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360.35003999999998</v>
      </c>
      <c r="L6">
        <v>334.1148</v>
      </c>
      <c r="M6">
        <v>46.366956999999999</v>
      </c>
      <c r="N6">
        <v>78.005533</v>
      </c>
      <c r="O6">
        <v>62.774410000000003</v>
      </c>
      <c r="P6">
        <v>87.777623000000006</v>
      </c>
      <c r="Q6">
        <v>5.7622239999999998</v>
      </c>
      <c r="R6">
        <v>20.742598999999998</v>
      </c>
      <c r="S6">
        <v>12.758251</v>
      </c>
      <c r="T6">
        <v>0</v>
      </c>
      <c r="U6">
        <v>402.06107700000001</v>
      </c>
      <c r="V6">
        <v>0</v>
      </c>
      <c r="W6">
        <v>0</v>
      </c>
      <c r="X6">
        <v>49.097692000000002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4.3113289999999997</v>
      </c>
      <c r="AF6">
        <v>6.1532809999999998</v>
      </c>
      <c r="AG6">
        <v>41.220548999999998</v>
      </c>
      <c r="AH6">
        <v>0</v>
      </c>
      <c r="AI6">
        <v>0</v>
      </c>
      <c r="AJ6">
        <v>0</v>
      </c>
      <c r="AK6">
        <v>50.562226000000003</v>
      </c>
      <c r="AL6">
        <v>64.149082000000007</v>
      </c>
      <c r="AM6">
        <v>0</v>
      </c>
      <c r="AN6">
        <v>0.45916800000000002</v>
      </c>
      <c r="AO6">
        <v>0</v>
      </c>
      <c r="AP6">
        <v>2.4597760000000002</v>
      </c>
      <c r="AQ6">
        <v>0</v>
      </c>
      <c r="AR6">
        <v>46.637818000000003</v>
      </c>
      <c r="AS6">
        <v>23.505783000000001</v>
      </c>
      <c r="AT6">
        <v>12.931983000000001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1712.2022009999998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360.34676200000001</v>
      </c>
      <c r="L7">
        <v>334.1148</v>
      </c>
      <c r="M7">
        <v>46.366956999999999</v>
      </c>
      <c r="N7">
        <v>78.005533</v>
      </c>
      <c r="O7">
        <v>63.35201</v>
      </c>
      <c r="P7">
        <v>87.777623000000006</v>
      </c>
      <c r="Q7">
        <v>5.7622239999999998</v>
      </c>
      <c r="R7">
        <v>20.742598999999998</v>
      </c>
      <c r="S7">
        <v>12.758251</v>
      </c>
      <c r="T7">
        <v>0</v>
      </c>
      <c r="U7">
        <v>402.06107700000001</v>
      </c>
      <c r="V7">
        <v>0</v>
      </c>
      <c r="W7">
        <v>0</v>
      </c>
      <c r="X7">
        <v>49.097692000000002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4.3113289999999997</v>
      </c>
      <c r="AF7">
        <v>6.1532809999999998</v>
      </c>
      <c r="AG7">
        <v>41.220548999999998</v>
      </c>
      <c r="AH7">
        <v>0</v>
      </c>
      <c r="AI7">
        <v>0</v>
      </c>
      <c r="AJ7">
        <v>0</v>
      </c>
      <c r="AK7">
        <v>50.562226000000003</v>
      </c>
      <c r="AL7">
        <v>64.149082000000007</v>
      </c>
      <c r="AM7">
        <v>0</v>
      </c>
      <c r="AN7">
        <v>0.45916800000000002</v>
      </c>
      <c r="AO7">
        <v>0</v>
      </c>
      <c r="AP7">
        <v>2.4597760000000002</v>
      </c>
      <c r="AQ7">
        <v>0</v>
      </c>
      <c r="AR7">
        <v>3.1798510000000002</v>
      </c>
      <c r="AS7">
        <v>9.6864489999999996</v>
      </c>
      <c r="AT7">
        <v>12.194364999999999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1654.761604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360.35003999999998</v>
      </c>
      <c r="L8">
        <v>334.1148</v>
      </c>
      <c r="M8">
        <v>46.366956999999999</v>
      </c>
      <c r="N8">
        <v>78.005533</v>
      </c>
      <c r="O8">
        <v>63.35201</v>
      </c>
      <c r="P8">
        <v>87.777623000000006</v>
      </c>
      <c r="Q8">
        <v>5.7622239999999998</v>
      </c>
      <c r="R8">
        <v>20.742598999999998</v>
      </c>
      <c r="S8">
        <v>12.758251</v>
      </c>
      <c r="T8">
        <v>0</v>
      </c>
      <c r="U8">
        <v>402.06107700000001</v>
      </c>
      <c r="V8">
        <v>0</v>
      </c>
      <c r="W8">
        <v>0</v>
      </c>
      <c r="X8">
        <v>49.097692000000002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4.4345100000000004</v>
      </c>
      <c r="AF8">
        <v>6.1532809999999998</v>
      </c>
      <c r="AG8">
        <v>41.220548999999998</v>
      </c>
      <c r="AH8">
        <v>0</v>
      </c>
      <c r="AI8">
        <v>0</v>
      </c>
      <c r="AJ8">
        <v>0</v>
      </c>
      <c r="AK8">
        <v>50.562226000000003</v>
      </c>
      <c r="AL8">
        <v>64.149082000000007</v>
      </c>
      <c r="AM8">
        <v>0</v>
      </c>
      <c r="AN8">
        <v>0.45916800000000002</v>
      </c>
      <c r="AO8">
        <v>0</v>
      </c>
      <c r="AP8">
        <v>2.4597760000000002</v>
      </c>
      <c r="AQ8">
        <v>0</v>
      </c>
      <c r="AR8">
        <v>3.1798510000000002</v>
      </c>
      <c r="AS8">
        <v>9.6864489999999996</v>
      </c>
      <c r="AT8">
        <v>6.7991799999999998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1649.492878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360.34676200000001</v>
      </c>
      <c r="L9">
        <v>338.17834399999998</v>
      </c>
      <c r="M9">
        <v>46.366956999999999</v>
      </c>
      <c r="N9">
        <v>78.005533</v>
      </c>
      <c r="O9">
        <v>64.593075999999996</v>
      </c>
      <c r="P9">
        <v>87.777623000000006</v>
      </c>
      <c r="Q9">
        <v>5.7622239999999998</v>
      </c>
      <c r="R9">
        <v>21.343903000000001</v>
      </c>
      <c r="S9">
        <v>13.203132999999999</v>
      </c>
      <c r="T9">
        <v>0</v>
      </c>
      <c r="U9">
        <v>402.06107700000001</v>
      </c>
      <c r="V9">
        <v>0</v>
      </c>
      <c r="W9">
        <v>0</v>
      </c>
      <c r="X9">
        <v>45.647756999999999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13.549891000000001</v>
      </c>
      <c r="AF9">
        <v>6.1532809999999998</v>
      </c>
      <c r="AG9">
        <v>41.220548999999998</v>
      </c>
      <c r="AH9">
        <v>0</v>
      </c>
      <c r="AI9">
        <v>0</v>
      </c>
      <c r="AJ9">
        <v>0</v>
      </c>
      <c r="AK9">
        <v>50.562226000000003</v>
      </c>
      <c r="AL9">
        <v>64.149082000000007</v>
      </c>
      <c r="AM9">
        <v>0</v>
      </c>
      <c r="AN9">
        <v>0.45916800000000002</v>
      </c>
      <c r="AO9">
        <v>0</v>
      </c>
      <c r="AP9">
        <v>2.4597760000000002</v>
      </c>
      <c r="AQ9">
        <v>0</v>
      </c>
      <c r="AR9">
        <v>3.1798510000000002</v>
      </c>
      <c r="AS9">
        <v>9.6864489999999996</v>
      </c>
      <c r="AT9">
        <v>11.442926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1666.1495879999998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360.35003999999998</v>
      </c>
      <c r="L10">
        <v>338.17834399999998</v>
      </c>
      <c r="M10">
        <v>46.366956999999999</v>
      </c>
      <c r="N10">
        <v>78.005533</v>
      </c>
      <c r="O10">
        <v>64.593075999999996</v>
      </c>
      <c r="P10">
        <v>87.777623000000006</v>
      </c>
      <c r="Q10">
        <v>5.7622239999999998</v>
      </c>
      <c r="R10">
        <v>21.343903000000001</v>
      </c>
      <c r="S10">
        <v>13.203132999999999</v>
      </c>
      <c r="T10">
        <v>0</v>
      </c>
      <c r="U10">
        <v>402.06107700000001</v>
      </c>
      <c r="V10">
        <v>0</v>
      </c>
      <c r="W10">
        <v>0</v>
      </c>
      <c r="X10">
        <v>45.647756999999999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13.549891000000001</v>
      </c>
      <c r="AF10">
        <v>6.1532809999999998</v>
      </c>
      <c r="AG10">
        <v>41.220548999999998</v>
      </c>
      <c r="AH10">
        <v>0</v>
      </c>
      <c r="AI10">
        <v>0</v>
      </c>
      <c r="AJ10">
        <v>0</v>
      </c>
      <c r="AK10">
        <v>50.562226000000003</v>
      </c>
      <c r="AL10">
        <v>64.149082000000007</v>
      </c>
      <c r="AM10">
        <v>0</v>
      </c>
      <c r="AN10">
        <v>0.45916800000000002</v>
      </c>
      <c r="AO10">
        <v>0</v>
      </c>
      <c r="AP10">
        <v>2.4597760000000002</v>
      </c>
      <c r="AQ10">
        <v>0</v>
      </c>
      <c r="AR10">
        <v>3.1798510000000002</v>
      </c>
      <c r="AS10">
        <v>9.6864489999999996</v>
      </c>
      <c r="AT10">
        <v>12.092207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1666.8021469999996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360.34676200000001</v>
      </c>
      <c r="L11">
        <v>338.17834399999998</v>
      </c>
      <c r="M11">
        <v>46.366956999999999</v>
      </c>
      <c r="N11">
        <v>78.005533</v>
      </c>
      <c r="O11">
        <v>64.623300999999998</v>
      </c>
      <c r="P11">
        <v>87.777623000000006</v>
      </c>
      <c r="Q11">
        <v>5.7622239999999998</v>
      </c>
      <c r="R11">
        <v>21.343903000000001</v>
      </c>
      <c r="S11">
        <v>13.203132999999999</v>
      </c>
      <c r="T11">
        <v>0</v>
      </c>
      <c r="U11">
        <v>402.06107700000001</v>
      </c>
      <c r="V11">
        <v>0</v>
      </c>
      <c r="W11">
        <v>0</v>
      </c>
      <c r="X11">
        <v>45.647756999999999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13.549891000000001</v>
      </c>
      <c r="AF11">
        <v>6.1532809999999998</v>
      </c>
      <c r="AG11">
        <v>41.220548999999998</v>
      </c>
      <c r="AH11">
        <v>0</v>
      </c>
      <c r="AI11">
        <v>0</v>
      </c>
      <c r="AJ11">
        <v>0</v>
      </c>
      <c r="AK11">
        <v>50.562226000000003</v>
      </c>
      <c r="AL11">
        <v>64.149082000000007</v>
      </c>
      <c r="AM11">
        <v>0</v>
      </c>
      <c r="AN11">
        <v>0.45916800000000002</v>
      </c>
      <c r="AO11">
        <v>0</v>
      </c>
      <c r="AP11">
        <v>2.4597760000000002</v>
      </c>
      <c r="AQ11">
        <v>0</v>
      </c>
      <c r="AR11">
        <v>3.1798510000000002</v>
      </c>
      <c r="AS11">
        <v>9.6864489999999996</v>
      </c>
      <c r="AT11">
        <v>13.647902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1668.3847889999997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360.35330900000002</v>
      </c>
      <c r="L12">
        <v>338.17834399999998</v>
      </c>
      <c r="M12">
        <v>46.366956999999999</v>
      </c>
      <c r="N12">
        <v>78.005533</v>
      </c>
      <c r="O12">
        <v>64.623300999999998</v>
      </c>
      <c r="P12">
        <v>87.777623000000006</v>
      </c>
      <c r="Q12">
        <v>5.7622239999999998</v>
      </c>
      <c r="R12">
        <v>21.343903000000001</v>
      </c>
      <c r="S12">
        <v>13.203132999999999</v>
      </c>
      <c r="T12">
        <v>0</v>
      </c>
      <c r="U12">
        <v>402.06107700000001</v>
      </c>
      <c r="V12">
        <v>0</v>
      </c>
      <c r="W12">
        <v>0</v>
      </c>
      <c r="X12">
        <v>45.647756999999999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13.549891000000001</v>
      </c>
      <c r="AF12">
        <v>6.1532809999999998</v>
      </c>
      <c r="AG12">
        <v>41.220548999999998</v>
      </c>
      <c r="AH12">
        <v>0</v>
      </c>
      <c r="AI12">
        <v>0</v>
      </c>
      <c r="AJ12">
        <v>0</v>
      </c>
      <c r="AK12">
        <v>50.562226000000003</v>
      </c>
      <c r="AL12">
        <v>64.149082000000007</v>
      </c>
      <c r="AM12">
        <v>0</v>
      </c>
      <c r="AN12">
        <v>0.45916800000000002</v>
      </c>
      <c r="AO12">
        <v>0</v>
      </c>
      <c r="AP12">
        <v>2.4597760000000002</v>
      </c>
      <c r="AQ12">
        <v>0</v>
      </c>
      <c r="AR12">
        <v>5.2997519999999998</v>
      </c>
      <c r="AS12">
        <v>9.6864489999999996</v>
      </c>
      <c r="AT12">
        <v>13.133330000000001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1669.9966649999997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360.35003999999998</v>
      </c>
      <c r="L13">
        <v>338.17834399999998</v>
      </c>
      <c r="M13">
        <v>41.291677</v>
      </c>
      <c r="N13">
        <v>58.035696999999999</v>
      </c>
      <c r="O13">
        <v>64.623300999999998</v>
      </c>
      <c r="P13">
        <v>66.753353000000004</v>
      </c>
      <c r="Q13">
        <v>5.7622239999999998</v>
      </c>
      <c r="R13">
        <v>21.343903000000001</v>
      </c>
      <c r="S13">
        <v>13.203132999999999</v>
      </c>
      <c r="T13">
        <v>0</v>
      </c>
      <c r="U13">
        <v>402.06107700000001</v>
      </c>
      <c r="V13">
        <v>0</v>
      </c>
      <c r="W13">
        <v>0</v>
      </c>
      <c r="X13">
        <v>44.602110000000003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13.549891000000001</v>
      </c>
      <c r="AF13">
        <v>6.1532809999999998</v>
      </c>
      <c r="AG13">
        <v>41.220548999999998</v>
      </c>
      <c r="AH13">
        <v>0</v>
      </c>
      <c r="AI13">
        <v>0</v>
      </c>
      <c r="AJ13">
        <v>0</v>
      </c>
      <c r="AK13">
        <v>50.562226000000003</v>
      </c>
      <c r="AL13">
        <v>64.149082000000007</v>
      </c>
      <c r="AM13">
        <v>0</v>
      </c>
      <c r="AN13">
        <v>0.45916800000000002</v>
      </c>
      <c r="AO13">
        <v>0</v>
      </c>
      <c r="AP13">
        <v>2.4597760000000002</v>
      </c>
      <c r="AQ13">
        <v>0</v>
      </c>
      <c r="AR13">
        <v>46.637818000000003</v>
      </c>
      <c r="AS13">
        <v>9.6864489999999996</v>
      </c>
      <c r="AT13">
        <v>13.228424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1664.3115229999996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360.35330900000002</v>
      </c>
      <c r="L14">
        <v>338.17834399999998</v>
      </c>
      <c r="M14">
        <v>41.291677</v>
      </c>
      <c r="N14">
        <v>58.035696999999999</v>
      </c>
      <c r="O14">
        <v>64.623300999999998</v>
      </c>
      <c r="P14">
        <v>66.753353000000004</v>
      </c>
      <c r="Q14">
        <v>5.7622239999999998</v>
      </c>
      <c r="R14">
        <v>21.343903000000001</v>
      </c>
      <c r="S14">
        <v>13.203132999999999</v>
      </c>
      <c r="T14">
        <v>0</v>
      </c>
      <c r="U14">
        <v>402.06107700000001</v>
      </c>
      <c r="V14">
        <v>0</v>
      </c>
      <c r="W14">
        <v>0</v>
      </c>
      <c r="X14">
        <v>44.602110000000003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13.549891000000001</v>
      </c>
      <c r="AF14">
        <v>6.1532809999999998</v>
      </c>
      <c r="AG14">
        <v>41.220548999999998</v>
      </c>
      <c r="AH14">
        <v>0</v>
      </c>
      <c r="AI14">
        <v>0</v>
      </c>
      <c r="AJ14">
        <v>0</v>
      </c>
      <c r="AK14">
        <v>50.562226000000003</v>
      </c>
      <c r="AL14">
        <v>64.149082000000007</v>
      </c>
      <c r="AM14">
        <v>0</v>
      </c>
      <c r="AN14">
        <v>0.45916800000000002</v>
      </c>
      <c r="AO14">
        <v>0</v>
      </c>
      <c r="AP14">
        <v>2.4597760000000002</v>
      </c>
      <c r="AQ14">
        <v>0</v>
      </c>
      <c r="AR14">
        <v>46.637818000000003</v>
      </c>
      <c r="AS14">
        <v>9.6864489999999996</v>
      </c>
      <c r="AT14">
        <v>14.322056999999999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1665.4084249999999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360.35003999999998</v>
      </c>
      <c r="L15">
        <v>338.17834399999998</v>
      </c>
      <c r="M15">
        <v>41.291677</v>
      </c>
      <c r="N15">
        <v>58.035696999999999</v>
      </c>
      <c r="O15">
        <v>64.623300999999998</v>
      </c>
      <c r="P15">
        <v>66.753353000000004</v>
      </c>
      <c r="Q15">
        <v>5.7622239999999998</v>
      </c>
      <c r="R15">
        <v>21.343903000000001</v>
      </c>
      <c r="S15">
        <v>13.203132999999999</v>
      </c>
      <c r="T15">
        <v>0</v>
      </c>
      <c r="U15">
        <v>402.06107700000001</v>
      </c>
      <c r="V15">
        <v>0</v>
      </c>
      <c r="W15">
        <v>0</v>
      </c>
      <c r="X15">
        <v>44.602110000000003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13.549891000000001</v>
      </c>
      <c r="AF15">
        <v>6.1532809999999998</v>
      </c>
      <c r="AG15">
        <v>41.220548999999998</v>
      </c>
      <c r="AH15">
        <v>0</v>
      </c>
      <c r="AI15">
        <v>0</v>
      </c>
      <c r="AJ15">
        <v>0</v>
      </c>
      <c r="AK15">
        <v>50.562226000000003</v>
      </c>
      <c r="AL15">
        <v>59.128718999999997</v>
      </c>
      <c r="AM15">
        <v>0</v>
      </c>
      <c r="AN15">
        <v>0.45916800000000002</v>
      </c>
      <c r="AO15">
        <v>0</v>
      </c>
      <c r="AP15">
        <v>2.4597760000000002</v>
      </c>
      <c r="AQ15">
        <v>0</v>
      </c>
      <c r="AR15">
        <v>3.1798510000000002</v>
      </c>
      <c r="AS15">
        <v>9.6864489999999996</v>
      </c>
      <c r="AT15">
        <v>9.2719339999999999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1611.8767030000001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360.35330900000002</v>
      </c>
      <c r="L16">
        <v>338.17834399999998</v>
      </c>
      <c r="M16">
        <v>41.291677</v>
      </c>
      <c r="N16">
        <v>56.449238000000001</v>
      </c>
      <c r="O16">
        <v>64.623300999999998</v>
      </c>
      <c r="P16">
        <v>66.753353000000004</v>
      </c>
      <c r="Q16">
        <v>5.7622239999999998</v>
      </c>
      <c r="R16">
        <v>21.343903000000001</v>
      </c>
      <c r="S16">
        <v>13.203132999999999</v>
      </c>
      <c r="T16">
        <v>0</v>
      </c>
      <c r="U16">
        <v>402.06107700000001</v>
      </c>
      <c r="V16">
        <v>0</v>
      </c>
      <c r="W16">
        <v>0</v>
      </c>
      <c r="X16">
        <v>44.602110000000003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13.549891000000001</v>
      </c>
      <c r="AF16">
        <v>6.1532809999999998</v>
      </c>
      <c r="AG16">
        <v>41.220548999999998</v>
      </c>
      <c r="AH16">
        <v>0</v>
      </c>
      <c r="AI16">
        <v>0</v>
      </c>
      <c r="AJ16">
        <v>0</v>
      </c>
      <c r="AK16">
        <v>50.562226000000003</v>
      </c>
      <c r="AL16">
        <v>59.128718999999997</v>
      </c>
      <c r="AM16">
        <v>0</v>
      </c>
      <c r="AN16">
        <v>0.45916800000000002</v>
      </c>
      <c r="AO16">
        <v>0</v>
      </c>
      <c r="AP16">
        <v>2.4597760000000002</v>
      </c>
      <c r="AQ16">
        <v>0</v>
      </c>
      <c r="AR16">
        <v>3.1798510000000002</v>
      </c>
      <c r="AS16">
        <v>9.6864489999999996</v>
      </c>
      <c r="AT16">
        <v>14.398419000000001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1615.4199980000001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360.35003999999998</v>
      </c>
      <c r="L17">
        <v>338.17834399999998</v>
      </c>
      <c r="M17">
        <v>41.291677</v>
      </c>
      <c r="N17">
        <v>58.035696999999999</v>
      </c>
      <c r="O17">
        <v>64.623300999999998</v>
      </c>
      <c r="P17">
        <v>66.753353000000004</v>
      </c>
      <c r="Q17">
        <v>5.7622239999999998</v>
      </c>
      <c r="R17">
        <v>21.343903000000001</v>
      </c>
      <c r="S17">
        <v>13.203132999999999</v>
      </c>
      <c r="T17">
        <v>0</v>
      </c>
      <c r="U17">
        <v>402.06107700000001</v>
      </c>
      <c r="V17">
        <v>0</v>
      </c>
      <c r="W17">
        <v>0</v>
      </c>
      <c r="X17">
        <v>43.805028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13.549891000000001</v>
      </c>
      <c r="AF17">
        <v>6.1532809999999998</v>
      </c>
      <c r="AG17">
        <v>41.220548999999998</v>
      </c>
      <c r="AH17">
        <v>0</v>
      </c>
      <c r="AI17">
        <v>0</v>
      </c>
      <c r="AJ17">
        <v>0</v>
      </c>
      <c r="AK17">
        <v>50.562226000000003</v>
      </c>
      <c r="AL17">
        <v>59.128718999999997</v>
      </c>
      <c r="AM17">
        <v>0</v>
      </c>
      <c r="AN17">
        <v>0.45916800000000002</v>
      </c>
      <c r="AO17">
        <v>0</v>
      </c>
      <c r="AP17">
        <v>2.4597760000000002</v>
      </c>
      <c r="AQ17">
        <v>0</v>
      </c>
      <c r="AR17">
        <v>3.1798510000000002</v>
      </c>
      <c r="AS17">
        <v>9.6864489999999996</v>
      </c>
      <c r="AT17">
        <v>14.398419000000001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1616.2061060000001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360.35330900000002</v>
      </c>
      <c r="L18">
        <v>338.17834399999998</v>
      </c>
      <c r="M18">
        <v>41.291677</v>
      </c>
      <c r="N18">
        <v>58.035696999999999</v>
      </c>
      <c r="O18">
        <v>64.623300999999998</v>
      </c>
      <c r="P18">
        <v>66.753353000000004</v>
      </c>
      <c r="Q18">
        <v>5.7622239999999998</v>
      </c>
      <c r="R18">
        <v>21.343903000000001</v>
      </c>
      <c r="S18">
        <v>13.203132999999999</v>
      </c>
      <c r="T18">
        <v>0</v>
      </c>
      <c r="U18">
        <v>402.06107700000001</v>
      </c>
      <c r="V18">
        <v>0</v>
      </c>
      <c r="W18">
        <v>0</v>
      </c>
      <c r="X18">
        <v>41.631945999999999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13.549891000000001</v>
      </c>
      <c r="AF18">
        <v>6.1532809999999998</v>
      </c>
      <c r="AG18">
        <v>41.220548999999998</v>
      </c>
      <c r="AH18">
        <v>0</v>
      </c>
      <c r="AI18">
        <v>0</v>
      </c>
      <c r="AJ18">
        <v>0</v>
      </c>
      <c r="AK18">
        <v>50.562226000000003</v>
      </c>
      <c r="AL18">
        <v>59.128718999999997</v>
      </c>
      <c r="AM18">
        <v>0</v>
      </c>
      <c r="AN18">
        <v>0.45916800000000002</v>
      </c>
      <c r="AO18">
        <v>0</v>
      </c>
      <c r="AP18">
        <v>2.4597760000000002</v>
      </c>
      <c r="AQ18">
        <v>0</v>
      </c>
      <c r="AR18">
        <v>3.1798510000000002</v>
      </c>
      <c r="AS18">
        <v>9.6864489999999996</v>
      </c>
      <c r="AT18">
        <v>14.398419000000001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1614.0362930000001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360.35003999999998</v>
      </c>
      <c r="L19">
        <v>338.17834399999998</v>
      </c>
      <c r="M19">
        <v>41.291677</v>
      </c>
      <c r="N19">
        <v>56.737685999999997</v>
      </c>
      <c r="O19">
        <v>64.623300999999998</v>
      </c>
      <c r="P19">
        <v>66.753353000000004</v>
      </c>
      <c r="Q19">
        <v>5.7622239999999998</v>
      </c>
      <c r="R19">
        <v>20.742598999999998</v>
      </c>
      <c r="S19">
        <v>12.758251</v>
      </c>
      <c r="T19">
        <v>0</v>
      </c>
      <c r="U19">
        <v>402.06107700000001</v>
      </c>
      <c r="V19">
        <v>0</v>
      </c>
      <c r="W19">
        <v>0</v>
      </c>
      <c r="X19">
        <v>41.631945999999999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13.549891000000001</v>
      </c>
      <c r="AF19">
        <v>6.1532809999999998</v>
      </c>
      <c r="AG19">
        <v>41.220548999999998</v>
      </c>
      <c r="AH19">
        <v>0</v>
      </c>
      <c r="AI19">
        <v>0</v>
      </c>
      <c r="AJ19">
        <v>0</v>
      </c>
      <c r="AK19">
        <v>50.562226000000003</v>
      </c>
      <c r="AL19">
        <v>59.128718999999997</v>
      </c>
      <c r="AM19">
        <v>0</v>
      </c>
      <c r="AN19">
        <v>0.45916800000000002</v>
      </c>
      <c r="AO19">
        <v>0</v>
      </c>
      <c r="AP19">
        <v>2.4597760000000002</v>
      </c>
      <c r="AQ19">
        <v>0</v>
      </c>
      <c r="AR19">
        <v>3.1798510000000002</v>
      </c>
      <c r="AS19">
        <v>9.6864489999999996</v>
      </c>
      <c r="AT19">
        <v>13.851295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1611.141703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360.35330900000002</v>
      </c>
      <c r="L20">
        <v>338.17834399999998</v>
      </c>
      <c r="M20">
        <v>41.291677</v>
      </c>
      <c r="N20">
        <v>52.810299999999998</v>
      </c>
      <c r="O20">
        <v>64.623300999999998</v>
      </c>
      <c r="P20">
        <v>66.753353000000004</v>
      </c>
      <c r="Q20">
        <v>5.7622239999999998</v>
      </c>
      <c r="R20">
        <v>20.742598999999998</v>
      </c>
      <c r="S20">
        <v>12.758251</v>
      </c>
      <c r="T20">
        <v>0</v>
      </c>
      <c r="U20">
        <v>402.06107700000001</v>
      </c>
      <c r="V20">
        <v>0</v>
      </c>
      <c r="W20">
        <v>0</v>
      </c>
      <c r="X20">
        <v>41.631945999999999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13.549891000000001</v>
      </c>
      <c r="AF20">
        <v>6.1532809999999998</v>
      </c>
      <c r="AG20">
        <v>41.220548999999998</v>
      </c>
      <c r="AH20">
        <v>0</v>
      </c>
      <c r="AI20">
        <v>0</v>
      </c>
      <c r="AJ20">
        <v>0</v>
      </c>
      <c r="AK20">
        <v>50.562226000000003</v>
      </c>
      <c r="AL20">
        <v>59.128718999999997</v>
      </c>
      <c r="AM20">
        <v>0</v>
      </c>
      <c r="AN20">
        <v>0.45916800000000002</v>
      </c>
      <c r="AO20">
        <v>0</v>
      </c>
      <c r="AP20">
        <v>2.4597760000000002</v>
      </c>
      <c r="AQ20">
        <v>0</v>
      </c>
      <c r="AR20">
        <v>46.637818000000003</v>
      </c>
      <c r="AS20">
        <v>9.6864489999999996</v>
      </c>
      <c r="AT20">
        <v>14.398419000000001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1651.222677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360.35003999999998</v>
      </c>
      <c r="L21">
        <v>338.17834399999998</v>
      </c>
      <c r="M21">
        <v>43.626747999999999</v>
      </c>
      <c r="N21">
        <v>53.859403</v>
      </c>
      <c r="O21">
        <v>62.774410000000003</v>
      </c>
      <c r="P21">
        <v>66.753353000000004</v>
      </c>
      <c r="Q21">
        <v>5.7620630000000004</v>
      </c>
      <c r="R21">
        <v>21.343903000000001</v>
      </c>
      <c r="S21">
        <v>12.693884000000001</v>
      </c>
      <c r="T21">
        <v>0</v>
      </c>
      <c r="U21">
        <v>402.06107700000001</v>
      </c>
      <c r="V21">
        <v>0</v>
      </c>
      <c r="W21">
        <v>0</v>
      </c>
      <c r="X21">
        <v>44.602110000000003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13.549891000000001</v>
      </c>
      <c r="AF21">
        <v>6.1532809999999998</v>
      </c>
      <c r="AG21">
        <v>41.220548999999998</v>
      </c>
      <c r="AH21">
        <v>0</v>
      </c>
      <c r="AI21">
        <v>0</v>
      </c>
      <c r="AJ21">
        <v>0</v>
      </c>
      <c r="AK21">
        <v>50.562226000000003</v>
      </c>
      <c r="AL21">
        <v>59.128718999999997</v>
      </c>
      <c r="AM21">
        <v>0</v>
      </c>
      <c r="AN21">
        <v>0.45916800000000002</v>
      </c>
      <c r="AO21">
        <v>0</v>
      </c>
      <c r="AP21">
        <v>2.4597760000000002</v>
      </c>
      <c r="AQ21">
        <v>0</v>
      </c>
      <c r="AR21">
        <v>46.637818000000003</v>
      </c>
      <c r="AS21">
        <v>23.505783000000001</v>
      </c>
      <c r="AT21">
        <v>14.398419000000001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1670.0809650000001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360.35330900000002</v>
      </c>
      <c r="L22">
        <v>338.17834399999998</v>
      </c>
      <c r="M22">
        <v>43.626747999999999</v>
      </c>
      <c r="N22">
        <v>52.810299999999998</v>
      </c>
      <c r="O22">
        <v>62.774410000000003</v>
      </c>
      <c r="P22">
        <v>66.753353000000004</v>
      </c>
      <c r="Q22">
        <v>5.7620630000000004</v>
      </c>
      <c r="R22">
        <v>21.343903000000001</v>
      </c>
      <c r="S22">
        <v>12.693884000000001</v>
      </c>
      <c r="T22">
        <v>0</v>
      </c>
      <c r="U22">
        <v>402.06107700000001</v>
      </c>
      <c r="V22">
        <v>0</v>
      </c>
      <c r="W22">
        <v>0</v>
      </c>
      <c r="X22">
        <v>44.602110000000003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13.549891000000001</v>
      </c>
      <c r="AF22">
        <v>6.1532809999999998</v>
      </c>
      <c r="AG22">
        <v>41.220548999999998</v>
      </c>
      <c r="AH22">
        <v>0</v>
      </c>
      <c r="AI22">
        <v>0</v>
      </c>
      <c r="AJ22">
        <v>0</v>
      </c>
      <c r="AK22">
        <v>50.562226000000003</v>
      </c>
      <c r="AL22">
        <v>59.128718999999997</v>
      </c>
      <c r="AM22">
        <v>0</v>
      </c>
      <c r="AN22">
        <v>0.45916800000000002</v>
      </c>
      <c r="AO22">
        <v>0</v>
      </c>
      <c r="AP22">
        <v>2.4597760000000002</v>
      </c>
      <c r="AQ22">
        <v>0</v>
      </c>
      <c r="AR22">
        <v>3.1798510000000002</v>
      </c>
      <c r="AS22">
        <v>23.505783000000001</v>
      </c>
      <c r="AT22">
        <v>10.195238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1621.3739830000002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360.35003999999998</v>
      </c>
      <c r="L23">
        <v>335.43749400000002</v>
      </c>
      <c r="M23">
        <v>41.500898999999997</v>
      </c>
      <c r="N23">
        <v>52.810299999999998</v>
      </c>
      <c r="O23">
        <v>62.774410000000003</v>
      </c>
      <c r="P23">
        <v>66.753353000000004</v>
      </c>
      <c r="Q23">
        <v>5.7620630000000004</v>
      </c>
      <c r="R23">
        <v>20.926919999999999</v>
      </c>
      <c r="S23">
        <v>12.693884000000001</v>
      </c>
      <c r="T23">
        <v>0</v>
      </c>
      <c r="U23">
        <v>402.06107700000001</v>
      </c>
      <c r="V23">
        <v>0</v>
      </c>
      <c r="W23">
        <v>0</v>
      </c>
      <c r="X23">
        <v>35.755713999999998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13.549891000000001</v>
      </c>
      <c r="AF23">
        <v>6.1532809999999998</v>
      </c>
      <c r="AG23">
        <v>41.220548999999998</v>
      </c>
      <c r="AH23">
        <v>0</v>
      </c>
      <c r="AI23">
        <v>0</v>
      </c>
      <c r="AJ23">
        <v>0</v>
      </c>
      <c r="AK23">
        <v>50.562226000000003</v>
      </c>
      <c r="AL23">
        <v>59.128718999999997</v>
      </c>
      <c r="AM23">
        <v>0</v>
      </c>
      <c r="AN23">
        <v>0.45916800000000002</v>
      </c>
      <c r="AO23">
        <v>0</v>
      </c>
      <c r="AP23">
        <v>2.4597760000000002</v>
      </c>
      <c r="AQ23">
        <v>0</v>
      </c>
      <c r="AR23">
        <v>2.119901</v>
      </c>
      <c r="AS23">
        <v>23.505783000000001</v>
      </c>
      <c r="AT23">
        <v>14.207207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1610.1926550000001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338.17605600000002</v>
      </c>
      <c r="L24">
        <v>334.1148</v>
      </c>
      <c r="M24">
        <v>41.500898999999997</v>
      </c>
      <c r="N24">
        <v>78.005533</v>
      </c>
      <c r="O24">
        <v>62.774410000000003</v>
      </c>
      <c r="P24">
        <v>66.753353000000004</v>
      </c>
      <c r="Q24">
        <v>5.7620630000000004</v>
      </c>
      <c r="R24">
        <v>20.926919999999999</v>
      </c>
      <c r="S24">
        <v>12.693884000000001</v>
      </c>
      <c r="T24">
        <v>0</v>
      </c>
      <c r="U24">
        <v>402.06107700000001</v>
      </c>
      <c r="V24">
        <v>0</v>
      </c>
      <c r="W24">
        <v>0</v>
      </c>
      <c r="X24">
        <v>30.159596000000001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13.549891000000001</v>
      </c>
      <c r="AF24">
        <v>6.1532809999999998</v>
      </c>
      <c r="AG24">
        <v>41.220548999999998</v>
      </c>
      <c r="AH24">
        <v>0</v>
      </c>
      <c r="AI24">
        <v>0</v>
      </c>
      <c r="AJ24">
        <v>0</v>
      </c>
      <c r="AK24">
        <v>50.562226000000003</v>
      </c>
      <c r="AL24">
        <v>59.128718999999997</v>
      </c>
      <c r="AM24">
        <v>0</v>
      </c>
      <c r="AN24">
        <v>0.45916800000000002</v>
      </c>
      <c r="AO24">
        <v>0</v>
      </c>
      <c r="AP24">
        <v>2.4597760000000002</v>
      </c>
      <c r="AQ24">
        <v>0</v>
      </c>
      <c r="AR24">
        <v>2.119901</v>
      </c>
      <c r="AS24">
        <v>15.498317999999999</v>
      </c>
      <c r="AT24">
        <v>14.398419000000001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1598.4788390000001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360.35003999999998</v>
      </c>
      <c r="L25">
        <v>335.43749400000002</v>
      </c>
      <c r="M25">
        <v>41.500898999999997</v>
      </c>
      <c r="N25">
        <v>78.005533</v>
      </c>
      <c r="O25">
        <v>74.295609999999996</v>
      </c>
      <c r="P25">
        <v>66.753353000000004</v>
      </c>
      <c r="Q25">
        <v>5.7620630000000004</v>
      </c>
      <c r="R25">
        <v>20.926919999999999</v>
      </c>
      <c r="S25">
        <v>12.693884000000001</v>
      </c>
      <c r="T25">
        <v>0</v>
      </c>
      <c r="U25">
        <v>402.06107700000001</v>
      </c>
      <c r="V25">
        <v>0</v>
      </c>
      <c r="W25">
        <v>0</v>
      </c>
      <c r="X25">
        <v>43.183762000000002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4.3113289999999997</v>
      </c>
      <c r="AF25">
        <v>6.1532809999999998</v>
      </c>
      <c r="AG25">
        <v>41.220548999999998</v>
      </c>
      <c r="AH25">
        <v>0</v>
      </c>
      <c r="AI25">
        <v>0</v>
      </c>
      <c r="AJ25">
        <v>0</v>
      </c>
      <c r="AK25">
        <v>50.562226000000003</v>
      </c>
      <c r="AL25">
        <v>59.128718999999997</v>
      </c>
      <c r="AM25">
        <v>0</v>
      </c>
      <c r="AN25">
        <v>0.45916800000000002</v>
      </c>
      <c r="AO25">
        <v>0</v>
      </c>
      <c r="AP25">
        <v>2.4597760000000002</v>
      </c>
      <c r="AQ25">
        <v>0</v>
      </c>
      <c r="AR25">
        <v>2.119901</v>
      </c>
      <c r="AS25">
        <v>15.498317999999999</v>
      </c>
      <c r="AT25">
        <v>14.398419000000001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1637.2823210000001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360.35330900000002</v>
      </c>
      <c r="L26">
        <v>335.43749400000002</v>
      </c>
      <c r="M26">
        <v>41.500898999999997</v>
      </c>
      <c r="N26">
        <v>78.005533</v>
      </c>
      <c r="O26">
        <v>110.77941</v>
      </c>
      <c r="P26">
        <v>57.152352999999998</v>
      </c>
      <c r="Q26">
        <v>5.7620630000000004</v>
      </c>
      <c r="R26">
        <v>20.926919999999999</v>
      </c>
      <c r="S26">
        <v>12.693884000000001</v>
      </c>
      <c r="T26">
        <v>0</v>
      </c>
      <c r="U26">
        <v>402.06107700000001</v>
      </c>
      <c r="V26">
        <v>0</v>
      </c>
      <c r="W26">
        <v>0</v>
      </c>
      <c r="X26">
        <v>43.183762000000002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4.3113289999999997</v>
      </c>
      <c r="AF26">
        <v>6.1532809999999998</v>
      </c>
      <c r="AG26">
        <v>41.220548999999998</v>
      </c>
      <c r="AH26">
        <v>22.457602999999999</v>
      </c>
      <c r="AI26">
        <v>0</v>
      </c>
      <c r="AJ26">
        <v>0</v>
      </c>
      <c r="AK26">
        <v>50.562226000000003</v>
      </c>
      <c r="AL26">
        <v>59.128718999999997</v>
      </c>
      <c r="AM26">
        <v>0</v>
      </c>
      <c r="AN26">
        <v>0.45916800000000002</v>
      </c>
      <c r="AO26">
        <v>0</v>
      </c>
      <c r="AP26">
        <v>2.4597760000000002</v>
      </c>
      <c r="AQ26">
        <v>0</v>
      </c>
      <c r="AR26">
        <v>2.119901</v>
      </c>
      <c r="AS26">
        <v>15.498317999999999</v>
      </c>
      <c r="AT26">
        <v>14.398419000000001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1686.6259930000003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422.44400000000002</v>
      </c>
      <c r="L27">
        <v>335.43749400000002</v>
      </c>
      <c r="M27">
        <v>63.192646000000003</v>
      </c>
      <c r="N27">
        <v>78.620380999999995</v>
      </c>
      <c r="O27">
        <v>118.73136700000001</v>
      </c>
      <c r="P27">
        <v>69.196326999999997</v>
      </c>
      <c r="Q27">
        <v>11.119695999999999</v>
      </c>
      <c r="R27">
        <v>22.675353999999999</v>
      </c>
      <c r="S27">
        <v>14.008338999999999</v>
      </c>
      <c r="T27">
        <v>0</v>
      </c>
      <c r="U27">
        <v>402.06107700000001</v>
      </c>
      <c r="V27">
        <v>0</v>
      </c>
      <c r="W27">
        <v>0</v>
      </c>
      <c r="X27">
        <v>65.449344999999994</v>
      </c>
      <c r="Y27">
        <v>0</v>
      </c>
      <c r="Z27">
        <v>0</v>
      </c>
      <c r="AA27">
        <v>0</v>
      </c>
      <c r="AB27">
        <v>0</v>
      </c>
      <c r="AC27">
        <v>9.2916939999999997</v>
      </c>
      <c r="AD27">
        <v>0</v>
      </c>
      <c r="AE27">
        <v>4.3113289999999997</v>
      </c>
      <c r="AF27">
        <v>6.1532809999999998</v>
      </c>
      <c r="AG27">
        <v>41.220548999999998</v>
      </c>
      <c r="AH27">
        <v>44.915205999999998</v>
      </c>
      <c r="AI27">
        <v>0</v>
      </c>
      <c r="AJ27">
        <v>0</v>
      </c>
      <c r="AK27">
        <v>50.562226000000003</v>
      </c>
      <c r="AL27">
        <v>59.128718999999997</v>
      </c>
      <c r="AM27">
        <v>0</v>
      </c>
      <c r="AN27">
        <v>0.45916800000000002</v>
      </c>
      <c r="AO27">
        <v>0</v>
      </c>
      <c r="AP27">
        <v>2.4597760000000002</v>
      </c>
      <c r="AQ27">
        <v>14.940116</v>
      </c>
      <c r="AR27">
        <v>46.637818000000003</v>
      </c>
      <c r="AS27">
        <v>9.6864489999999996</v>
      </c>
      <c r="AT27">
        <v>14.398419000000001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1907.1007759999998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550.169175</v>
      </c>
      <c r="L28">
        <v>373.11099000000002</v>
      </c>
      <c r="M28">
        <v>81.905001999999996</v>
      </c>
      <c r="N28">
        <v>108.981219</v>
      </c>
      <c r="O28">
        <v>118.73136700000001</v>
      </c>
      <c r="P28">
        <v>99.820397</v>
      </c>
      <c r="Q28">
        <v>14.51845</v>
      </c>
      <c r="R28">
        <v>28.212346</v>
      </c>
      <c r="S28">
        <v>17.563685</v>
      </c>
      <c r="T28">
        <v>0</v>
      </c>
      <c r="U28">
        <v>402.06107700000001</v>
      </c>
      <c r="V28">
        <v>0</v>
      </c>
      <c r="W28">
        <v>0</v>
      </c>
      <c r="X28">
        <v>80.035471999999999</v>
      </c>
      <c r="Y28">
        <v>0</v>
      </c>
      <c r="Z28">
        <v>0</v>
      </c>
      <c r="AA28">
        <v>0</v>
      </c>
      <c r="AB28">
        <v>0</v>
      </c>
      <c r="AC28">
        <v>9.2916939999999997</v>
      </c>
      <c r="AD28">
        <v>0</v>
      </c>
      <c r="AE28">
        <v>4.3113289999999997</v>
      </c>
      <c r="AF28">
        <v>6.1532809999999998</v>
      </c>
      <c r="AG28">
        <v>41.220548999999998</v>
      </c>
      <c r="AH28">
        <v>67.372809000000004</v>
      </c>
      <c r="AI28">
        <v>0</v>
      </c>
      <c r="AJ28">
        <v>0</v>
      </c>
      <c r="AK28">
        <v>50.562226000000003</v>
      </c>
      <c r="AL28">
        <v>59.128718999999997</v>
      </c>
      <c r="AM28">
        <v>0</v>
      </c>
      <c r="AN28">
        <v>0.45916800000000002</v>
      </c>
      <c r="AO28">
        <v>0</v>
      </c>
      <c r="AP28">
        <v>1.721843</v>
      </c>
      <c r="AQ28">
        <v>29.880231999999999</v>
      </c>
      <c r="AR28">
        <v>46.637818000000003</v>
      </c>
      <c r="AS28">
        <v>9.6864489999999996</v>
      </c>
      <c r="AT28">
        <v>14.398419000000001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2215.9337159999995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572.25147500000003</v>
      </c>
      <c r="L29">
        <v>373.11099000000002</v>
      </c>
      <c r="M29">
        <v>88.3292</v>
      </c>
      <c r="N29">
        <v>113.411812</v>
      </c>
      <c r="O29">
        <v>118.73136700000001</v>
      </c>
      <c r="P29">
        <v>99.820397</v>
      </c>
      <c r="Q29">
        <v>14.51845</v>
      </c>
      <c r="R29">
        <v>28.212346</v>
      </c>
      <c r="S29">
        <v>17.563685</v>
      </c>
      <c r="T29">
        <v>0</v>
      </c>
      <c r="U29">
        <v>402.06107700000001</v>
      </c>
      <c r="V29">
        <v>0</v>
      </c>
      <c r="W29">
        <v>0</v>
      </c>
      <c r="X29">
        <v>80.035471999999999</v>
      </c>
      <c r="Y29">
        <v>0</v>
      </c>
      <c r="Z29">
        <v>0</v>
      </c>
      <c r="AA29">
        <v>0</v>
      </c>
      <c r="AB29">
        <v>0</v>
      </c>
      <c r="AC29">
        <v>9.2916939999999997</v>
      </c>
      <c r="AD29">
        <v>8.7715080000000007</v>
      </c>
      <c r="AE29">
        <v>4.3113289999999997</v>
      </c>
      <c r="AF29">
        <v>8.5199269999999991</v>
      </c>
      <c r="AG29">
        <v>41.220548999999998</v>
      </c>
      <c r="AH29">
        <v>89.830411999999995</v>
      </c>
      <c r="AI29">
        <v>0</v>
      </c>
      <c r="AJ29">
        <v>0</v>
      </c>
      <c r="AK29">
        <v>50.562226000000003</v>
      </c>
      <c r="AL29">
        <v>59.128718999999997</v>
      </c>
      <c r="AM29">
        <v>0</v>
      </c>
      <c r="AN29">
        <v>0.45916800000000002</v>
      </c>
      <c r="AO29">
        <v>0</v>
      </c>
      <c r="AP29">
        <v>1.721843</v>
      </c>
      <c r="AQ29">
        <v>44.820348000000003</v>
      </c>
      <c r="AR29">
        <v>4.2398020000000001</v>
      </c>
      <c r="AS29">
        <v>10.332212</v>
      </c>
      <c r="AT29">
        <v>13.878728000000001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2255.134736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593.37367500000005</v>
      </c>
      <c r="L30">
        <v>435.51749000000001</v>
      </c>
      <c r="M30">
        <v>88.3292</v>
      </c>
      <c r="N30">
        <v>113.411812</v>
      </c>
      <c r="O30">
        <v>118.73136700000001</v>
      </c>
      <c r="P30">
        <v>99.820397</v>
      </c>
      <c r="Q30">
        <v>14.51845</v>
      </c>
      <c r="R30">
        <v>28.212346</v>
      </c>
      <c r="S30">
        <v>17.563685</v>
      </c>
      <c r="T30">
        <v>0</v>
      </c>
      <c r="U30">
        <v>402.06107700000001</v>
      </c>
      <c r="V30">
        <v>0</v>
      </c>
      <c r="W30">
        <v>0</v>
      </c>
      <c r="X30">
        <v>94.416234000000003</v>
      </c>
      <c r="Y30">
        <v>0</v>
      </c>
      <c r="Z30">
        <v>0</v>
      </c>
      <c r="AA30">
        <v>0</v>
      </c>
      <c r="AB30">
        <v>12.644555</v>
      </c>
      <c r="AC30">
        <v>18.601727</v>
      </c>
      <c r="AD30">
        <v>17.543016000000001</v>
      </c>
      <c r="AE30">
        <v>4.3113289999999997</v>
      </c>
      <c r="AF30">
        <v>17.039854999999999</v>
      </c>
      <c r="AG30">
        <v>41.220548999999998</v>
      </c>
      <c r="AH30">
        <v>112.288015</v>
      </c>
      <c r="AI30">
        <v>2.4444149999999998</v>
      </c>
      <c r="AJ30">
        <v>0</v>
      </c>
      <c r="AK30">
        <v>50.562226000000003</v>
      </c>
      <c r="AL30">
        <v>59.128718999999997</v>
      </c>
      <c r="AM30">
        <v>0</v>
      </c>
      <c r="AN30">
        <v>0.45916800000000002</v>
      </c>
      <c r="AO30">
        <v>0</v>
      </c>
      <c r="AP30">
        <v>1.721843</v>
      </c>
      <c r="AQ30">
        <v>59.760463999999999</v>
      </c>
      <c r="AR30">
        <v>4.2398020000000001</v>
      </c>
      <c r="AS30">
        <v>10.332212</v>
      </c>
      <c r="AT30">
        <v>14.398419000000001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2432.652047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659.37743799999998</v>
      </c>
      <c r="L31">
        <v>562.25068999999996</v>
      </c>
      <c r="M31">
        <v>88.3292</v>
      </c>
      <c r="N31">
        <v>113.411812</v>
      </c>
      <c r="O31">
        <v>118.73136700000001</v>
      </c>
      <c r="P31">
        <v>99.820397</v>
      </c>
      <c r="Q31">
        <v>20.95112</v>
      </c>
      <c r="R31">
        <v>40.698734999999999</v>
      </c>
      <c r="S31">
        <v>25.337135</v>
      </c>
      <c r="T31">
        <v>0</v>
      </c>
      <c r="U31">
        <v>402.06107700000001</v>
      </c>
      <c r="V31">
        <v>0</v>
      </c>
      <c r="W31">
        <v>0</v>
      </c>
      <c r="X31">
        <v>94.416234000000003</v>
      </c>
      <c r="Y31">
        <v>0</v>
      </c>
      <c r="Z31">
        <v>0</v>
      </c>
      <c r="AA31">
        <v>0</v>
      </c>
      <c r="AB31">
        <v>25.289110999999998</v>
      </c>
      <c r="AC31">
        <v>18.601727</v>
      </c>
      <c r="AD31">
        <v>26.314523999999999</v>
      </c>
      <c r="AE31">
        <v>31.534292000000001</v>
      </c>
      <c r="AF31">
        <v>29.346416999999999</v>
      </c>
      <c r="AG31">
        <v>41.220548999999998</v>
      </c>
      <c r="AH31">
        <v>112.288015</v>
      </c>
      <c r="AI31">
        <v>15.888695</v>
      </c>
      <c r="AJ31">
        <v>0</v>
      </c>
      <c r="AK31">
        <v>50.562226000000003</v>
      </c>
      <c r="AL31">
        <v>59.128718999999997</v>
      </c>
      <c r="AM31">
        <v>0</v>
      </c>
      <c r="AN31">
        <v>0.45916800000000002</v>
      </c>
      <c r="AO31">
        <v>0</v>
      </c>
      <c r="AP31">
        <v>6.0264519999999999</v>
      </c>
      <c r="AQ31">
        <v>59.760463999999999</v>
      </c>
      <c r="AR31">
        <v>4.2398020000000001</v>
      </c>
      <c r="AS31">
        <v>14.206792</v>
      </c>
      <c r="AT31">
        <v>14.398419000000001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2734.6505769999999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659.37743799999998</v>
      </c>
      <c r="L32">
        <v>608.33549000000005</v>
      </c>
      <c r="M32">
        <v>88.3292</v>
      </c>
      <c r="N32">
        <v>113.411812</v>
      </c>
      <c r="O32">
        <v>118.73136700000001</v>
      </c>
      <c r="P32">
        <v>99.820397</v>
      </c>
      <c r="Q32">
        <v>20.95112</v>
      </c>
      <c r="R32">
        <v>40.698734999999999</v>
      </c>
      <c r="S32">
        <v>25.337135</v>
      </c>
      <c r="T32">
        <v>0</v>
      </c>
      <c r="U32">
        <v>402.06107700000001</v>
      </c>
      <c r="V32">
        <v>0</v>
      </c>
      <c r="W32">
        <v>0</v>
      </c>
      <c r="X32">
        <v>94.416234000000003</v>
      </c>
      <c r="Y32">
        <v>0</v>
      </c>
      <c r="Z32">
        <v>0</v>
      </c>
      <c r="AA32">
        <v>0</v>
      </c>
      <c r="AB32">
        <v>37.933666000000002</v>
      </c>
      <c r="AC32">
        <v>18.601727</v>
      </c>
      <c r="AD32">
        <v>26.314523999999999</v>
      </c>
      <c r="AE32">
        <v>47.464036999999998</v>
      </c>
      <c r="AF32">
        <v>29.346416999999999</v>
      </c>
      <c r="AG32">
        <v>41.220548999999998</v>
      </c>
      <c r="AH32">
        <v>112.288015</v>
      </c>
      <c r="AI32">
        <v>15.888695</v>
      </c>
      <c r="AJ32">
        <v>0</v>
      </c>
      <c r="AK32">
        <v>50.562226000000003</v>
      </c>
      <c r="AL32">
        <v>59.128718999999997</v>
      </c>
      <c r="AM32">
        <v>0</v>
      </c>
      <c r="AN32">
        <v>0.45916800000000002</v>
      </c>
      <c r="AO32">
        <v>0</v>
      </c>
      <c r="AP32">
        <v>6.0264519999999999</v>
      </c>
      <c r="AQ32">
        <v>59.760463999999999</v>
      </c>
      <c r="AR32">
        <v>4.2398020000000001</v>
      </c>
      <c r="AS32">
        <v>14.206792</v>
      </c>
      <c r="AT32">
        <v>14.398419000000001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2809.3096770000002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659.37743799999998</v>
      </c>
      <c r="L33">
        <v>610.25568999999996</v>
      </c>
      <c r="M33">
        <v>88.3292</v>
      </c>
      <c r="N33">
        <v>113.411812</v>
      </c>
      <c r="O33">
        <v>118.73136700000001</v>
      </c>
      <c r="P33">
        <v>99.820397</v>
      </c>
      <c r="Q33">
        <v>20.95112</v>
      </c>
      <c r="R33">
        <v>40.698734999999999</v>
      </c>
      <c r="S33">
        <v>25.337135</v>
      </c>
      <c r="T33">
        <v>0</v>
      </c>
      <c r="U33">
        <v>402.06107700000001</v>
      </c>
      <c r="V33">
        <v>0</v>
      </c>
      <c r="W33">
        <v>0</v>
      </c>
      <c r="X33">
        <v>94.416234000000003</v>
      </c>
      <c r="Y33">
        <v>0</v>
      </c>
      <c r="Z33">
        <v>12.584607</v>
      </c>
      <c r="AA33">
        <v>0</v>
      </c>
      <c r="AB33">
        <v>37.933666000000002</v>
      </c>
      <c r="AC33">
        <v>18.601727</v>
      </c>
      <c r="AD33">
        <v>26.314523999999999</v>
      </c>
      <c r="AE33">
        <v>47.464036999999998</v>
      </c>
      <c r="AF33">
        <v>29.346416999999999</v>
      </c>
      <c r="AG33">
        <v>41.220548999999998</v>
      </c>
      <c r="AH33">
        <v>112.288015</v>
      </c>
      <c r="AI33">
        <v>15.888695</v>
      </c>
      <c r="AJ33">
        <v>0</v>
      </c>
      <c r="AK33">
        <v>50.562226000000003</v>
      </c>
      <c r="AL33">
        <v>59.128718999999997</v>
      </c>
      <c r="AM33">
        <v>0</v>
      </c>
      <c r="AN33">
        <v>0.45916800000000002</v>
      </c>
      <c r="AO33">
        <v>0</v>
      </c>
      <c r="AP33">
        <v>6.0264519999999999</v>
      </c>
      <c r="AQ33">
        <v>59.760463999999999</v>
      </c>
      <c r="AR33">
        <v>4.2398020000000001</v>
      </c>
      <c r="AS33">
        <v>23.505783000000001</v>
      </c>
      <c r="AT33">
        <v>14.398419000000001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2833.1134750000001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659.37743799999998</v>
      </c>
      <c r="L34">
        <v>611.21578999999997</v>
      </c>
      <c r="M34">
        <v>88.3292</v>
      </c>
      <c r="N34">
        <v>113.411812</v>
      </c>
      <c r="O34">
        <v>118.73136700000001</v>
      </c>
      <c r="P34">
        <v>99.820397</v>
      </c>
      <c r="Q34">
        <v>20.95112</v>
      </c>
      <c r="R34">
        <v>40.698734999999999</v>
      </c>
      <c r="S34">
        <v>25.337135</v>
      </c>
      <c r="T34">
        <v>0</v>
      </c>
      <c r="U34">
        <v>402.06107700000001</v>
      </c>
      <c r="V34">
        <v>0</v>
      </c>
      <c r="W34">
        <v>0</v>
      </c>
      <c r="X34">
        <v>94.416234000000003</v>
      </c>
      <c r="Y34">
        <v>0</v>
      </c>
      <c r="Z34">
        <v>12.584607</v>
      </c>
      <c r="AA34">
        <v>0</v>
      </c>
      <c r="AB34">
        <v>37.933666000000002</v>
      </c>
      <c r="AC34">
        <v>18.601727</v>
      </c>
      <c r="AD34">
        <v>26.314523999999999</v>
      </c>
      <c r="AE34">
        <v>47.464036999999998</v>
      </c>
      <c r="AF34">
        <v>29.346416999999999</v>
      </c>
      <c r="AG34">
        <v>41.220548999999998</v>
      </c>
      <c r="AH34">
        <v>112.288015</v>
      </c>
      <c r="AI34">
        <v>15.888695</v>
      </c>
      <c r="AJ34">
        <v>0</v>
      </c>
      <c r="AK34">
        <v>50.562226000000003</v>
      </c>
      <c r="AL34">
        <v>59.128718999999997</v>
      </c>
      <c r="AM34">
        <v>0</v>
      </c>
      <c r="AN34">
        <v>0.45916800000000002</v>
      </c>
      <c r="AO34">
        <v>0</v>
      </c>
      <c r="AP34">
        <v>6.0264519999999999</v>
      </c>
      <c r="AQ34">
        <v>59.760463999999999</v>
      </c>
      <c r="AR34">
        <v>46.637818000000003</v>
      </c>
      <c r="AS34">
        <v>23.505783000000001</v>
      </c>
      <c r="AT34">
        <v>14.398419000000001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2876.471591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659.37743799999998</v>
      </c>
      <c r="L35">
        <v>587.750946</v>
      </c>
      <c r="M35">
        <v>88.3292</v>
      </c>
      <c r="N35">
        <v>113.411812</v>
      </c>
      <c r="O35">
        <v>118.73136700000001</v>
      </c>
      <c r="P35">
        <v>99.820397</v>
      </c>
      <c r="Q35">
        <v>20.95112</v>
      </c>
      <c r="R35">
        <v>40.698734999999999</v>
      </c>
      <c r="S35">
        <v>25.337135</v>
      </c>
      <c r="T35">
        <v>0</v>
      </c>
      <c r="U35">
        <v>402.06107700000001</v>
      </c>
      <c r="V35">
        <v>0</v>
      </c>
      <c r="W35">
        <v>0</v>
      </c>
      <c r="X35">
        <v>94.416234000000003</v>
      </c>
      <c r="Y35">
        <v>0</v>
      </c>
      <c r="Z35">
        <v>12.584607</v>
      </c>
      <c r="AA35">
        <v>0</v>
      </c>
      <c r="AB35">
        <v>37.933666000000002</v>
      </c>
      <c r="AC35">
        <v>18.601727</v>
      </c>
      <c r="AD35">
        <v>26.314523999999999</v>
      </c>
      <c r="AE35">
        <v>47.464036999999998</v>
      </c>
      <c r="AF35">
        <v>29.346416999999999</v>
      </c>
      <c r="AG35">
        <v>41.220548999999998</v>
      </c>
      <c r="AH35">
        <v>112.288015</v>
      </c>
      <c r="AI35">
        <v>15.888695</v>
      </c>
      <c r="AJ35">
        <v>0</v>
      </c>
      <c r="AK35">
        <v>50.562226000000003</v>
      </c>
      <c r="AL35">
        <v>59.128718999999997</v>
      </c>
      <c r="AM35">
        <v>0</v>
      </c>
      <c r="AN35">
        <v>0.45916800000000002</v>
      </c>
      <c r="AO35">
        <v>0</v>
      </c>
      <c r="AP35">
        <v>6.0264519999999999</v>
      </c>
      <c r="AQ35">
        <v>59.760463999999999</v>
      </c>
      <c r="AR35">
        <v>46.637818000000003</v>
      </c>
      <c r="AS35">
        <v>12.915265</v>
      </c>
      <c r="AT35">
        <v>14.398419000000001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2842.4162290000004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659.37743799999998</v>
      </c>
      <c r="L36">
        <v>588.672642</v>
      </c>
      <c r="M36">
        <v>88.3292</v>
      </c>
      <c r="N36">
        <v>113.411812</v>
      </c>
      <c r="O36">
        <v>118.73136700000001</v>
      </c>
      <c r="P36">
        <v>99.820397</v>
      </c>
      <c r="Q36">
        <v>20.95112</v>
      </c>
      <c r="R36">
        <v>40.698734999999999</v>
      </c>
      <c r="S36">
        <v>25.337135</v>
      </c>
      <c r="T36">
        <v>0</v>
      </c>
      <c r="U36">
        <v>402.06107700000001</v>
      </c>
      <c r="V36">
        <v>0</v>
      </c>
      <c r="W36">
        <v>0</v>
      </c>
      <c r="X36">
        <v>94.416234000000003</v>
      </c>
      <c r="Y36">
        <v>0</v>
      </c>
      <c r="Z36">
        <v>12.584607</v>
      </c>
      <c r="AA36">
        <v>0</v>
      </c>
      <c r="AB36">
        <v>25.212322</v>
      </c>
      <c r="AC36">
        <v>18.601727</v>
      </c>
      <c r="AD36">
        <v>26.314523999999999</v>
      </c>
      <c r="AE36">
        <v>43.482832999999999</v>
      </c>
      <c r="AF36">
        <v>29.346416999999999</v>
      </c>
      <c r="AG36">
        <v>41.220548999999998</v>
      </c>
      <c r="AH36">
        <v>89.830411999999995</v>
      </c>
      <c r="AI36">
        <v>15.888695</v>
      </c>
      <c r="AJ36">
        <v>0</v>
      </c>
      <c r="AK36">
        <v>50.562226000000003</v>
      </c>
      <c r="AL36">
        <v>59.128718999999997</v>
      </c>
      <c r="AM36">
        <v>0</v>
      </c>
      <c r="AN36">
        <v>0.45916800000000002</v>
      </c>
      <c r="AO36">
        <v>0</v>
      </c>
      <c r="AP36">
        <v>6.0264519999999999</v>
      </c>
      <c r="AQ36">
        <v>59.760463999999999</v>
      </c>
      <c r="AR36">
        <v>4.2398020000000001</v>
      </c>
      <c r="AS36">
        <v>12.915265</v>
      </c>
      <c r="AT36">
        <v>11.505162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2758.8865009999995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659.37743799999998</v>
      </c>
      <c r="L37">
        <v>539.20829000000003</v>
      </c>
      <c r="M37">
        <v>88.3292</v>
      </c>
      <c r="N37">
        <v>113.411812</v>
      </c>
      <c r="O37">
        <v>118.73136700000001</v>
      </c>
      <c r="P37">
        <v>99.820397</v>
      </c>
      <c r="Q37">
        <v>20.95112</v>
      </c>
      <c r="R37">
        <v>40.698734999999999</v>
      </c>
      <c r="S37">
        <v>25.337135</v>
      </c>
      <c r="T37">
        <v>0</v>
      </c>
      <c r="U37">
        <v>402.06107700000001</v>
      </c>
      <c r="V37">
        <v>0</v>
      </c>
      <c r="W37">
        <v>0</v>
      </c>
      <c r="X37">
        <v>94.416234000000003</v>
      </c>
      <c r="Y37">
        <v>0</v>
      </c>
      <c r="Z37">
        <v>12.584607</v>
      </c>
      <c r="AA37">
        <v>0</v>
      </c>
      <c r="AB37">
        <v>12.657354</v>
      </c>
      <c r="AC37">
        <v>18.601727</v>
      </c>
      <c r="AD37">
        <v>26.314523999999999</v>
      </c>
      <c r="AE37">
        <v>18.477124</v>
      </c>
      <c r="AF37">
        <v>8.5199269999999991</v>
      </c>
      <c r="AG37">
        <v>41.220548999999998</v>
      </c>
      <c r="AH37">
        <v>67.372809000000004</v>
      </c>
      <c r="AI37">
        <v>2.4444149999999998</v>
      </c>
      <c r="AJ37">
        <v>0</v>
      </c>
      <c r="AK37">
        <v>50.562226000000003</v>
      </c>
      <c r="AL37">
        <v>59.128718999999997</v>
      </c>
      <c r="AM37">
        <v>0</v>
      </c>
      <c r="AN37">
        <v>0.45916800000000002</v>
      </c>
      <c r="AO37">
        <v>0</v>
      </c>
      <c r="AP37">
        <v>1.721843</v>
      </c>
      <c r="AQ37">
        <v>59.760463999999999</v>
      </c>
      <c r="AR37">
        <v>4.2398020000000001</v>
      </c>
      <c r="AS37">
        <v>15.498317999999999</v>
      </c>
      <c r="AT37">
        <v>14.398419000000001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2616.304799999999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659.37743799999998</v>
      </c>
      <c r="L38">
        <v>539.20829000000003</v>
      </c>
      <c r="M38">
        <v>88.3292</v>
      </c>
      <c r="N38">
        <v>113.411812</v>
      </c>
      <c r="O38">
        <v>118.73136700000001</v>
      </c>
      <c r="P38">
        <v>99.820397</v>
      </c>
      <c r="Q38">
        <v>20.95112</v>
      </c>
      <c r="R38">
        <v>40.698734999999999</v>
      </c>
      <c r="S38">
        <v>25.337135</v>
      </c>
      <c r="T38">
        <v>0</v>
      </c>
      <c r="U38">
        <v>402.06107700000001</v>
      </c>
      <c r="V38">
        <v>0</v>
      </c>
      <c r="W38">
        <v>0</v>
      </c>
      <c r="X38">
        <v>94.416234000000003</v>
      </c>
      <c r="Y38">
        <v>0</v>
      </c>
      <c r="Z38">
        <v>12.584607</v>
      </c>
      <c r="AA38">
        <v>0</v>
      </c>
      <c r="AB38">
        <v>0</v>
      </c>
      <c r="AC38">
        <v>9.2916939999999997</v>
      </c>
      <c r="AD38">
        <v>17.543016000000001</v>
      </c>
      <c r="AE38">
        <v>15.767146</v>
      </c>
      <c r="AF38">
        <v>8.5199269999999991</v>
      </c>
      <c r="AG38">
        <v>41.220548999999998</v>
      </c>
      <c r="AH38">
        <v>44.915205999999998</v>
      </c>
      <c r="AI38">
        <v>0</v>
      </c>
      <c r="AJ38">
        <v>0</v>
      </c>
      <c r="AK38">
        <v>50.562226000000003</v>
      </c>
      <c r="AL38">
        <v>59.128718999999997</v>
      </c>
      <c r="AM38">
        <v>0</v>
      </c>
      <c r="AN38">
        <v>0.45916800000000002</v>
      </c>
      <c r="AO38">
        <v>0</v>
      </c>
      <c r="AP38">
        <v>1.721843</v>
      </c>
      <c r="AQ38">
        <v>44.820348000000003</v>
      </c>
      <c r="AR38">
        <v>4.2398020000000001</v>
      </c>
      <c r="AS38">
        <v>15.498317999999999</v>
      </c>
      <c r="AT38">
        <v>14.398419000000001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2543.0137929999996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659.37743799999998</v>
      </c>
      <c r="L39">
        <v>500.21210000000002</v>
      </c>
      <c r="M39">
        <v>88.3292</v>
      </c>
      <c r="N39">
        <v>113.411812</v>
      </c>
      <c r="O39">
        <v>118.73136700000001</v>
      </c>
      <c r="P39">
        <v>99.820397</v>
      </c>
      <c r="Q39">
        <v>17.552365999999999</v>
      </c>
      <c r="R39">
        <v>35.161741999999997</v>
      </c>
      <c r="S39">
        <v>21.781789</v>
      </c>
      <c r="T39">
        <v>0</v>
      </c>
      <c r="U39">
        <v>402.06107700000001</v>
      </c>
      <c r="V39">
        <v>0</v>
      </c>
      <c r="W39">
        <v>0</v>
      </c>
      <c r="X39">
        <v>94.416234000000003</v>
      </c>
      <c r="Y39">
        <v>0</v>
      </c>
      <c r="Z39">
        <v>12.584607</v>
      </c>
      <c r="AA39">
        <v>0</v>
      </c>
      <c r="AB39">
        <v>0</v>
      </c>
      <c r="AC39">
        <v>9.2916939999999997</v>
      </c>
      <c r="AD39">
        <v>17.543016000000001</v>
      </c>
      <c r="AE39">
        <v>3.6954250000000002</v>
      </c>
      <c r="AF39">
        <v>8.5199269999999991</v>
      </c>
      <c r="AG39">
        <v>41.220548999999998</v>
      </c>
      <c r="AH39">
        <v>22.457602999999999</v>
      </c>
      <c r="AI39">
        <v>0</v>
      </c>
      <c r="AJ39">
        <v>0</v>
      </c>
      <c r="AK39">
        <v>50.562226000000003</v>
      </c>
      <c r="AL39">
        <v>59.128718999999997</v>
      </c>
      <c r="AM39">
        <v>0</v>
      </c>
      <c r="AN39">
        <v>0.45916800000000002</v>
      </c>
      <c r="AO39">
        <v>0</v>
      </c>
      <c r="AP39">
        <v>1.721843</v>
      </c>
      <c r="AQ39">
        <v>29.880231999999999</v>
      </c>
      <c r="AR39">
        <v>4.2398020000000001</v>
      </c>
      <c r="AS39">
        <v>15.498317999999999</v>
      </c>
      <c r="AT39">
        <v>14.398419000000001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2442.0570699999985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659.37743799999998</v>
      </c>
      <c r="L40">
        <v>500.21210000000002</v>
      </c>
      <c r="M40">
        <v>88.3292</v>
      </c>
      <c r="N40">
        <v>113.411812</v>
      </c>
      <c r="O40">
        <v>118.73136700000001</v>
      </c>
      <c r="P40">
        <v>99.820397</v>
      </c>
      <c r="Q40">
        <v>17.552365999999999</v>
      </c>
      <c r="R40">
        <v>35.161741999999997</v>
      </c>
      <c r="S40">
        <v>21.781789</v>
      </c>
      <c r="T40">
        <v>0</v>
      </c>
      <c r="U40">
        <v>402.06107700000001</v>
      </c>
      <c r="V40">
        <v>0</v>
      </c>
      <c r="W40">
        <v>0</v>
      </c>
      <c r="X40">
        <v>94.416234000000003</v>
      </c>
      <c r="Y40">
        <v>0</v>
      </c>
      <c r="Z40">
        <v>12.584607</v>
      </c>
      <c r="AA40">
        <v>0</v>
      </c>
      <c r="AB40">
        <v>0</v>
      </c>
      <c r="AC40">
        <v>9.2916939999999997</v>
      </c>
      <c r="AD40">
        <v>8.7715080000000007</v>
      </c>
      <c r="AE40">
        <v>3.6954250000000002</v>
      </c>
      <c r="AF40">
        <v>8.5199269999999991</v>
      </c>
      <c r="AG40">
        <v>41.220548999999998</v>
      </c>
      <c r="AH40">
        <v>0</v>
      </c>
      <c r="AI40">
        <v>0</v>
      </c>
      <c r="AJ40">
        <v>0</v>
      </c>
      <c r="AK40">
        <v>50.562226000000003</v>
      </c>
      <c r="AL40">
        <v>59.128718999999997</v>
      </c>
      <c r="AM40">
        <v>0</v>
      </c>
      <c r="AN40">
        <v>0.45916800000000002</v>
      </c>
      <c r="AO40">
        <v>0</v>
      </c>
      <c r="AP40">
        <v>1.721843</v>
      </c>
      <c r="AQ40">
        <v>14.940116</v>
      </c>
      <c r="AR40">
        <v>4.2398020000000001</v>
      </c>
      <c r="AS40">
        <v>15.498317999999999</v>
      </c>
      <c r="AT40">
        <v>14.398419000000001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2395.8878429999986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659.37743799999998</v>
      </c>
      <c r="L41">
        <v>406.1223</v>
      </c>
      <c r="M41">
        <v>88.3292</v>
      </c>
      <c r="N41">
        <v>113.411812</v>
      </c>
      <c r="O41">
        <v>118.73136700000001</v>
      </c>
      <c r="P41">
        <v>99.820397</v>
      </c>
      <c r="Q41">
        <v>17.552365999999999</v>
      </c>
      <c r="R41">
        <v>35.161741999999997</v>
      </c>
      <c r="S41">
        <v>21.781789</v>
      </c>
      <c r="T41">
        <v>0</v>
      </c>
      <c r="U41">
        <v>402.06107700000001</v>
      </c>
      <c r="V41">
        <v>0</v>
      </c>
      <c r="W41">
        <v>0</v>
      </c>
      <c r="X41">
        <v>94.416234000000003</v>
      </c>
      <c r="Y41">
        <v>0</v>
      </c>
      <c r="Z41">
        <v>12.584607</v>
      </c>
      <c r="AA41">
        <v>0</v>
      </c>
      <c r="AB41">
        <v>0</v>
      </c>
      <c r="AC41">
        <v>0</v>
      </c>
      <c r="AD41">
        <v>0</v>
      </c>
      <c r="AE41">
        <v>3.6954250000000002</v>
      </c>
      <c r="AF41">
        <v>8.5199269999999991</v>
      </c>
      <c r="AG41">
        <v>41.220548999999998</v>
      </c>
      <c r="AH41">
        <v>0</v>
      </c>
      <c r="AI41">
        <v>0</v>
      </c>
      <c r="AJ41">
        <v>0</v>
      </c>
      <c r="AK41">
        <v>50.562226000000003</v>
      </c>
      <c r="AL41">
        <v>59.128718999999997</v>
      </c>
      <c r="AM41">
        <v>0</v>
      </c>
      <c r="AN41">
        <v>0.45916800000000002</v>
      </c>
      <c r="AO41">
        <v>0</v>
      </c>
      <c r="AP41">
        <v>1.721843</v>
      </c>
      <c r="AQ41">
        <v>14.940116</v>
      </c>
      <c r="AR41">
        <v>4.2398020000000001</v>
      </c>
      <c r="AS41">
        <v>15.498317999999999</v>
      </c>
      <c r="AT41">
        <v>14.398419000000001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2283.7348409999991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659.37743799999998</v>
      </c>
      <c r="L42">
        <v>406.1223</v>
      </c>
      <c r="M42">
        <v>88.3292</v>
      </c>
      <c r="N42">
        <v>113.411812</v>
      </c>
      <c r="O42">
        <v>118.73136700000001</v>
      </c>
      <c r="P42">
        <v>99.820397</v>
      </c>
      <c r="Q42">
        <v>17.552365999999999</v>
      </c>
      <c r="R42">
        <v>35.161741999999997</v>
      </c>
      <c r="S42">
        <v>21.781789</v>
      </c>
      <c r="T42">
        <v>0</v>
      </c>
      <c r="U42">
        <v>402.06107700000001</v>
      </c>
      <c r="V42">
        <v>0</v>
      </c>
      <c r="W42">
        <v>0</v>
      </c>
      <c r="X42">
        <v>94.416234000000003</v>
      </c>
      <c r="Y42">
        <v>0</v>
      </c>
      <c r="Z42">
        <v>12.584607</v>
      </c>
      <c r="AA42">
        <v>0</v>
      </c>
      <c r="AB42">
        <v>0</v>
      </c>
      <c r="AC42">
        <v>0</v>
      </c>
      <c r="AD42">
        <v>0</v>
      </c>
      <c r="AE42">
        <v>3.6954250000000002</v>
      </c>
      <c r="AF42">
        <v>8.5199269999999991</v>
      </c>
      <c r="AG42">
        <v>41.220548999999998</v>
      </c>
      <c r="AH42">
        <v>0</v>
      </c>
      <c r="AI42">
        <v>0</v>
      </c>
      <c r="AJ42">
        <v>0</v>
      </c>
      <c r="AK42">
        <v>50.562226000000003</v>
      </c>
      <c r="AL42">
        <v>59.128718999999997</v>
      </c>
      <c r="AM42">
        <v>0</v>
      </c>
      <c r="AN42">
        <v>0.45916800000000002</v>
      </c>
      <c r="AO42">
        <v>0</v>
      </c>
      <c r="AP42">
        <v>3.6896640000000001</v>
      </c>
      <c r="AQ42">
        <v>0</v>
      </c>
      <c r="AR42">
        <v>46.637818000000003</v>
      </c>
      <c r="AS42">
        <v>15.498317999999999</v>
      </c>
      <c r="AT42">
        <v>14.398419000000001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2313.1605619999991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630.54260299999999</v>
      </c>
      <c r="L43">
        <v>403.24200000000002</v>
      </c>
      <c r="M43">
        <v>88.3292</v>
      </c>
      <c r="N43">
        <v>113.411812</v>
      </c>
      <c r="O43">
        <v>118.73136700000001</v>
      </c>
      <c r="P43">
        <v>99.820397</v>
      </c>
      <c r="Q43">
        <v>17.552365999999999</v>
      </c>
      <c r="R43">
        <v>34.201642</v>
      </c>
      <c r="S43">
        <v>21.781789</v>
      </c>
      <c r="T43">
        <v>0</v>
      </c>
      <c r="U43">
        <v>402.06107700000001</v>
      </c>
      <c r="V43">
        <v>0</v>
      </c>
      <c r="W43">
        <v>0</v>
      </c>
      <c r="X43">
        <v>94.416234000000003</v>
      </c>
      <c r="Y43">
        <v>0</v>
      </c>
      <c r="Z43">
        <v>12.584607</v>
      </c>
      <c r="AA43">
        <v>0</v>
      </c>
      <c r="AB43">
        <v>0</v>
      </c>
      <c r="AC43">
        <v>0</v>
      </c>
      <c r="AD43">
        <v>0</v>
      </c>
      <c r="AE43">
        <v>3.6954250000000002</v>
      </c>
      <c r="AF43">
        <v>8.5199269999999991</v>
      </c>
      <c r="AG43">
        <v>41.220548999999998</v>
      </c>
      <c r="AH43">
        <v>0</v>
      </c>
      <c r="AI43">
        <v>0</v>
      </c>
      <c r="AJ43">
        <v>0</v>
      </c>
      <c r="AK43">
        <v>50.562226000000003</v>
      </c>
      <c r="AL43">
        <v>59.128718999999997</v>
      </c>
      <c r="AM43">
        <v>0</v>
      </c>
      <c r="AN43">
        <v>0.45916800000000002</v>
      </c>
      <c r="AO43">
        <v>0</v>
      </c>
      <c r="AP43">
        <v>3.6896640000000001</v>
      </c>
      <c r="AQ43">
        <v>0</v>
      </c>
      <c r="AR43">
        <v>46.637818000000003</v>
      </c>
      <c r="AS43">
        <v>15.498317999999999</v>
      </c>
      <c r="AT43">
        <v>9.9845769999999998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2276.0714849999999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630.54260299999999</v>
      </c>
      <c r="L44">
        <v>403.24200000000002</v>
      </c>
      <c r="M44">
        <v>88.3292</v>
      </c>
      <c r="N44">
        <v>113.411812</v>
      </c>
      <c r="O44">
        <v>118.73136700000001</v>
      </c>
      <c r="P44">
        <v>99.820397</v>
      </c>
      <c r="Q44">
        <v>17.552365999999999</v>
      </c>
      <c r="R44">
        <v>34.201642</v>
      </c>
      <c r="S44">
        <v>21.781789</v>
      </c>
      <c r="T44">
        <v>0</v>
      </c>
      <c r="U44">
        <v>402.06107700000001</v>
      </c>
      <c r="V44">
        <v>0</v>
      </c>
      <c r="W44">
        <v>0</v>
      </c>
      <c r="X44">
        <v>94.416234000000003</v>
      </c>
      <c r="Y44">
        <v>0</v>
      </c>
      <c r="Z44">
        <v>12.584607</v>
      </c>
      <c r="AA44">
        <v>0</v>
      </c>
      <c r="AB44">
        <v>0</v>
      </c>
      <c r="AC44">
        <v>0</v>
      </c>
      <c r="AD44">
        <v>0</v>
      </c>
      <c r="AE44">
        <v>3.6954250000000002</v>
      </c>
      <c r="AF44">
        <v>8.5199269999999991</v>
      </c>
      <c r="AG44">
        <v>41.220548999999998</v>
      </c>
      <c r="AH44">
        <v>0</v>
      </c>
      <c r="AI44">
        <v>0</v>
      </c>
      <c r="AJ44">
        <v>0</v>
      </c>
      <c r="AK44">
        <v>50.562226000000003</v>
      </c>
      <c r="AL44">
        <v>59.128718999999997</v>
      </c>
      <c r="AM44">
        <v>0</v>
      </c>
      <c r="AN44">
        <v>0.45916800000000002</v>
      </c>
      <c r="AO44">
        <v>0</v>
      </c>
      <c r="AP44">
        <v>3.6896640000000001</v>
      </c>
      <c r="AQ44">
        <v>0</v>
      </c>
      <c r="AR44">
        <v>6.3597020000000004</v>
      </c>
      <c r="AS44">
        <v>15.498317999999999</v>
      </c>
      <c r="AT44">
        <v>14.398419000000001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2240.2072109999999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630.21818499999995</v>
      </c>
      <c r="L45">
        <v>403.24200000000002</v>
      </c>
      <c r="M45">
        <v>88.3292</v>
      </c>
      <c r="N45">
        <v>113.411812</v>
      </c>
      <c r="O45">
        <v>118.73136700000001</v>
      </c>
      <c r="P45">
        <v>99.820397</v>
      </c>
      <c r="Q45">
        <v>17.552365999999999</v>
      </c>
      <c r="R45">
        <v>34.201642</v>
      </c>
      <c r="S45">
        <v>21.781789</v>
      </c>
      <c r="T45">
        <v>0</v>
      </c>
      <c r="U45">
        <v>402.06107700000001</v>
      </c>
      <c r="V45">
        <v>0</v>
      </c>
      <c r="W45">
        <v>0</v>
      </c>
      <c r="X45">
        <v>94.416234000000003</v>
      </c>
      <c r="Y45">
        <v>0</v>
      </c>
      <c r="Z45">
        <v>12.584607</v>
      </c>
      <c r="AA45">
        <v>0</v>
      </c>
      <c r="AB45">
        <v>0</v>
      </c>
      <c r="AC45">
        <v>0</v>
      </c>
      <c r="AD45">
        <v>0</v>
      </c>
      <c r="AE45">
        <v>3.6954250000000002</v>
      </c>
      <c r="AF45">
        <v>8.5199269999999991</v>
      </c>
      <c r="AG45">
        <v>41.220548999999998</v>
      </c>
      <c r="AH45">
        <v>0</v>
      </c>
      <c r="AI45">
        <v>0</v>
      </c>
      <c r="AJ45">
        <v>0</v>
      </c>
      <c r="AK45">
        <v>50.562226000000003</v>
      </c>
      <c r="AL45">
        <v>59.128718999999997</v>
      </c>
      <c r="AM45">
        <v>0</v>
      </c>
      <c r="AN45">
        <v>0.45916800000000002</v>
      </c>
      <c r="AO45">
        <v>0</v>
      </c>
      <c r="AP45">
        <v>3.6896640000000001</v>
      </c>
      <c r="AQ45">
        <v>0</v>
      </c>
      <c r="AR45">
        <v>6.3597020000000004</v>
      </c>
      <c r="AS45">
        <v>12.915265</v>
      </c>
      <c r="AT45">
        <v>14.398419000000001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2237.2997399999999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630.21818499999995</v>
      </c>
      <c r="L46">
        <v>403.24200000000002</v>
      </c>
      <c r="M46">
        <v>88.3292</v>
      </c>
      <c r="N46">
        <v>113.411812</v>
      </c>
      <c r="O46">
        <v>118.73136700000001</v>
      </c>
      <c r="P46">
        <v>99.820397</v>
      </c>
      <c r="Q46">
        <v>17.552365999999999</v>
      </c>
      <c r="R46">
        <v>34.201642</v>
      </c>
      <c r="S46">
        <v>21.781789</v>
      </c>
      <c r="T46">
        <v>0</v>
      </c>
      <c r="U46">
        <v>402.06107700000001</v>
      </c>
      <c r="V46">
        <v>0</v>
      </c>
      <c r="W46">
        <v>0</v>
      </c>
      <c r="X46">
        <v>94.416234000000003</v>
      </c>
      <c r="Y46">
        <v>0</v>
      </c>
      <c r="Z46">
        <v>12.584607</v>
      </c>
      <c r="AA46">
        <v>0</v>
      </c>
      <c r="AB46">
        <v>0</v>
      </c>
      <c r="AC46">
        <v>0</v>
      </c>
      <c r="AD46">
        <v>0</v>
      </c>
      <c r="AE46">
        <v>3.6954250000000002</v>
      </c>
      <c r="AF46">
        <v>8.5199269999999991</v>
      </c>
      <c r="AG46">
        <v>41.220548999999998</v>
      </c>
      <c r="AH46">
        <v>0</v>
      </c>
      <c r="AI46">
        <v>0</v>
      </c>
      <c r="AJ46">
        <v>0</v>
      </c>
      <c r="AK46">
        <v>50.562226000000003</v>
      </c>
      <c r="AL46">
        <v>59.128718999999997</v>
      </c>
      <c r="AM46">
        <v>0</v>
      </c>
      <c r="AN46">
        <v>0.45916800000000002</v>
      </c>
      <c r="AO46">
        <v>0</v>
      </c>
      <c r="AP46">
        <v>3.6896640000000001</v>
      </c>
      <c r="AQ46">
        <v>0</v>
      </c>
      <c r="AR46">
        <v>6.3597020000000004</v>
      </c>
      <c r="AS46">
        <v>12.915265</v>
      </c>
      <c r="AT46">
        <v>14.398419000000001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2237.2997399999999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499.64458500000001</v>
      </c>
      <c r="L47">
        <v>403.24200000000002</v>
      </c>
      <c r="M47">
        <v>88.3292</v>
      </c>
      <c r="N47">
        <v>113.411812</v>
      </c>
      <c r="O47">
        <v>118.73136700000001</v>
      </c>
      <c r="P47">
        <v>99.820397</v>
      </c>
      <c r="Q47">
        <v>17.552365999999999</v>
      </c>
      <c r="R47">
        <v>34.201642</v>
      </c>
      <c r="S47">
        <v>21.781789</v>
      </c>
      <c r="T47">
        <v>0</v>
      </c>
      <c r="U47">
        <v>402.06107700000001</v>
      </c>
      <c r="V47">
        <v>0</v>
      </c>
      <c r="W47">
        <v>0</v>
      </c>
      <c r="X47">
        <v>94.416234000000003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3.6954250000000002</v>
      </c>
      <c r="AF47">
        <v>8.5199269999999991</v>
      </c>
      <c r="AG47">
        <v>41.220548999999998</v>
      </c>
      <c r="AH47">
        <v>0</v>
      </c>
      <c r="AI47">
        <v>0</v>
      </c>
      <c r="AJ47">
        <v>0</v>
      </c>
      <c r="AK47">
        <v>50.562226000000003</v>
      </c>
      <c r="AL47">
        <v>62.475627000000003</v>
      </c>
      <c r="AM47">
        <v>0</v>
      </c>
      <c r="AN47">
        <v>0.45916800000000002</v>
      </c>
      <c r="AO47">
        <v>0</v>
      </c>
      <c r="AP47">
        <v>3.6896640000000001</v>
      </c>
      <c r="AQ47">
        <v>0</v>
      </c>
      <c r="AR47">
        <v>6.3597020000000004</v>
      </c>
      <c r="AS47">
        <v>12.915265</v>
      </c>
      <c r="AT47">
        <v>14.398419000000001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2097.488441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529.40768500000001</v>
      </c>
      <c r="L48">
        <v>403.24200000000002</v>
      </c>
      <c r="M48">
        <v>88.3292</v>
      </c>
      <c r="N48">
        <v>113.411812</v>
      </c>
      <c r="O48">
        <v>118.73136700000001</v>
      </c>
      <c r="P48">
        <v>99.820397</v>
      </c>
      <c r="Q48">
        <v>17.552365999999999</v>
      </c>
      <c r="R48">
        <v>34.201642</v>
      </c>
      <c r="S48">
        <v>21.781789</v>
      </c>
      <c r="T48">
        <v>0</v>
      </c>
      <c r="U48">
        <v>402.06107700000001</v>
      </c>
      <c r="V48">
        <v>0</v>
      </c>
      <c r="W48">
        <v>0</v>
      </c>
      <c r="X48">
        <v>94.416234000000003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3.6954250000000002</v>
      </c>
      <c r="AF48">
        <v>8.5199269999999991</v>
      </c>
      <c r="AG48">
        <v>41.220548999999998</v>
      </c>
      <c r="AH48">
        <v>0</v>
      </c>
      <c r="AI48">
        <v>0</v>
      </c>
      <c r="AJ48">
        <v>0</v>
      </c>
      <c r="AK48">
        <v>50.562226000000003</v>
      </c>
      <c r="AL48">
        <v>62.475627000000003</v>
      </c>
      <c r="AM48">
        <v>0</v>
      </c>
      <c r="AN48">
        <v>0.45916800000000002</v>
      </c>
      <c r="AO48">
        <v>0</v>
      </c>
      <c r="AP48">
        <v>3.6896640000000001</v>
      </c>
      <c r="AQ48">
        <v>0</v>
      </c>
      <c r="AR48">
        <v>6.3597020000000004</v>
      </c>
      <c r="AS48">
        <v>9.6864489999999996</v>
      </c>
      <c r="AT48">
        <v>13.630091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2123.2543969999997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463.43921399999999</v>
      </c>
      <c r="L49">
        <v>403.24200000000002</v>
      </c>
      <c r="M49">
        <v>88.3292</v>
      </c>
      <c r="N49">
        <v>113.411812</v>
      </c>
      <c r="O49">
        <v>118.73136700000001</v>
      </c>
      <c r="P49">
        <v>99.820397</v>
      </c>
      <c r="Q49">
        <v>17.552365999999999</v>
      </c>
      <c r="R49">
        <v>34.201642</v>
      </c>
      <c r="S49">
        <v>21.781789</v>
      </c>
      <c r="T49">
        <v>0</v>
      </c>
      <c r="U49">
        <v>402.06107700000001</v>
      </c>
      <c r="V49">
        <v>0</v>
      </c>
      <c r="W49">
        <v>0</v>
      </c>
      <c r="X49">
        <v>94.416234000000003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3.6954250000000002</v>
      </c>
      <c r="AF49">
        <v>8.5199269999999991</v>
      </c>
      <c r="AG49">
        <v>41.220548999999998</v>
      </c>
      <c r="AH49">
        <v>0</v>
      </c>
      <c r="AI49">
        <v>0</v>
      </c>
      <c r="AJ49">
        <v>0</v>
      </c>
      <c r="AK49">
        <v>50.562226000000003</v>
      </c>
      <c r="AL49">
        <v>62.475627000000003</v>
      </c>
      <c r="AM49">
        <v>0</v>
      </c>
      <c r="AN49">
        <v>0.45916800000000002</v>
      </c>
      <c r="AO49">
        <v>0</v>
      </c>
      <c r="AP49">
        <v>7.9942729999999997</v>
      </c>
      <c r="AQ49">
        <v>0</v>
      </c>
      <c r="AR49">
        <v>22.258958</v>
      </c>
      <c r="AS49">
        <v>9.6864489999999996</v>
      </c>
      <c r="AT49">
        <v>14.398419000000001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2078.2581190000001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457.81302799999997</v>
      </c>
      <c r="L50">
        <v>403.24200000000002</v>
      </c>
      <c r="M50">
        <v>88.3292</v>
      </c>
      <c r="N50">
        <v>113.411812</v>
      </c>
      <c r="O50">
        <v>118.73136700000001</v>
      </c>
      <c r="P50">
        <v>99.820397</v>
      </c>
      <c r="Q50">
        <v>17.552365999999999</v>
      </c>
      <c r="R50">
        <v>34.201642</v>
      </c>
      <c r="S50">
        <v>21.781789</v>
      </c>
      <c r="T50">
        <v>0</v>
      </c>
      <c r="U50">
        <v>402.06107700000001</v>
      </c>
      <c r="V50">
        <v>0</v>
      </c>
      <c r="W50">
        <v>0</v>
      </c>
      <c r="X50">
        <v>94.416234000000003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3.6954250000000002</v>
      </c>
      <c r="AF50">
        <v>8.5199269999999991</v>
      </c>
      <c r="AG50">
        <v>41.220548999999998</v>
      </c>
      <c r="AH50">
        <v>0</v>
      </c>
      <c r="AI50">
        <v>0</v>
      </c>
      <c r="AJ50">
        <v>0</v>
      </c>
      <c r="AK50">
        <v>50.562226000000003</v>
      </c>
      <c r="AL50">
        <v>62.475627000000003</v>
      </c>
      <c r="AM50">
        <v>0</v>
      </c>
      <c r="AN50">
        <v>0.45916800000000002</v>
      </c>
      <c r="AO50">
        <v>0</v>
      </c>
      <c r="AP50">
        <v>7.9942729999999997</v>
      </c>
      <c r="AQ50">
        <v>0</v>
      </c>
      <c r="AR50">
        <v>22.258958</v>
      </c>
      <c r="AS50">
        <v>9.6864489999999996</v>
      </c>
      <c r="AT50">
        <v>11.054054000000001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2069.2875680000002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417.86432300000001</v>
      </c>
      <c r="L51">
        <v>403.24200000000002</v>
      </c>
      <c r="M51">
        <v>88.3292</v>
      </c>
      <c r="N51">
        <v>113.411812</v>
      </c>
      <c r="O51">
        <v>118.73136700000001</v>
      </c>
      <c r="P51">
        <v>99.820397</v>
      </c>
      <c r="Q51">
        <v>11.119695999999999</v>
      </c>
      <c r="R51">
        <v>22.066718999999999</v>
      </c>
      <c r="S51">
        <v>14.008338999999999</v>
      </c>
      <c r="T51">
        <v>0</v>
      </c>
      <c r="U51">
        <v>402.06107700000001</v>
      </c>
      <c r="V51">
        <v>0</v>
      </c>
      <c r="W51">
        <v>0</v>
      </c>
      <c r="X51">
        <v>94.416234000000003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3.6954250000000002</v>
      </c>
      <c r="AF51">
        <v>8.5199269999999991</v>
      </c>
      <c r="AG51">
        <v>41.220548999999998</v>
      </c>
      <c r="AH51">
        <v>0</v>
      </c>
      <c r="AI51">
        <v>0</v>
      </c>
      <c r="AJ51">
        <v>0</v>
      </c>
      <c r="AK51">
        <v>50.562226000000003</v>
      </c>
      <c r="AL51">
        <v>62.475627000000003</v>
      </c>
      <c r="AM51">
        <v>0</v>
      </c>
      <c r="AN51">
        <v>0.45916800000000002</v>
      </c>
      <c r="AO51">
        <v>0</v>
      </c>
      <c r="AP51">
        <v>7.9942729999999997</v>
      </c>
      <c r="AQ51">
        <v>0</v>
      </c>
      <c r="AR51">
        <v>12.719405</v>
      </c>
      <c r="AS51">
        <v>9.6864489999999996</v>
      </c>
      <c r="AT51">
        <v>14.398419000000001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1996.8026320000001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445.65921800000001</v>
      </c>
      <c r="L52">
        <v>340.83550000000002</v>
      </c>
      <c r="M52">
        <v>88.3292</v>
      </c>
      <c r="N52">
        <v>113.411812</v>
      </c>
      <c r="O52">
        <v>118.73136700000001</v>
      </c>
      <c r="P52">
        <v>99.820397</v>
      </c>
      <c r="Q52">
        <v>17.552365999999999</v>
      </c>
      <c r="R52">
        <v>34.201642</v>
      </c>
      <c r="S52">
        <v>21.781789</v>
      </c>
      <c r="T52">
        <v>0</v>
      </c>
      <c r="U52">
        <v>402.06107700000001</v>
      </c>
      <c r="V52">
        <v>0</v>
      </c>
      <c r="W52">
        <v>0</v>
      </c>
      <c r="X52">
        <v>94.416234000000003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3.6954250000000002</v>
      </c>
      <c r="AF52">
        <v>8.5199269999999991</v>
      </c>
      <c r="AG52">
        <v>41.220548999999998</v>
      </c>
      <c r="AH52">
        <v>0</v>
      </c>
      <c r="AI52">
        <v>0</v>
      </c>
      <c r="AJ52">
        <v>0</v>
      </c>
      <c r="AK52">
        <v>50.562226000000003</v>
      </c>
      <c r="AL52">
        <v>62.475627000000003</v>
      </c>
      <c r="AM52">
        <v>0</v>
      </c>
      <c r="AN52">
        <v>0.45916800000000002</v>
      </c>
      <c r="AO52">
        <v>0</v>
      </c>
      <c r="AP52">
        <v>3.6896640000000001</v>
      </c>
      <c r="AQ52">
        <v>0</v>
      </c>
      <c r="AR52">
        <v>12.719405</v>
      </c>
      <c r="AS52">
        <v>9.6864489999999996</v>
      </c>
      <c r="AT52">
        <v>14.398419000000001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1984.2274610000004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365.481267</v>
      </c>
      <c r="L53">
        <v>340.83550000000002</v>
      </c>
      <c r="M53">
        <v>88.3292</v>
      </c>
      <c r="N53">
        <v>113.411812</v>
      </c>
      <c r="O53">
        <v>118.73136700000001</v>
      </c>
      <c r="P53">
        <v>99.820397</v>
      </c>
      <c r="Q53">
        <v>11.119695999999999</v>
      </c>
      <c r="R53">
        <v>22.246706</v>
      </c>
      <c r="S53">
        <v>14.008338999999999</v>
      </c>
      <c r="T53">
        <v>0</v>
      </c>
      <c r="U53">
        <v>402.06107700000001</v>
      </c>
      <c r="V53">
        <v>0</v>
      </c>
      <c r="W53">
        <v>0</v>
      </c>
      <c r="X53">
        <v>94.416234000000003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3.6954250000000002</v>
      </c>
      <c r="AF53">
        <v>8.5199269999999991</v>
      </c>
      <c r="AG53">
        <v>41.220548999999998</v>
      </c>
      <c r="AH53">
        <v>0</v>
      </c>
      <c r="AI53">
        <v>0</v>
      </c>
      <c r="AJ53">
        <v>0</v>
      </c>
      <c r="AK53">
        <v>50.562226000000003</v>
      </c>
      <c r="AL53">
        <v>62.475627000000003</v>
      </c>
      <c r="AM53">
        <v>0</v>
      </c>
      <c r="AN53">
        <v>0.45916800000000002</v>
      </c>
      <c r="AO53">
        <v>0</v>
      </c>
      <c r="AP53">
        <v>3.6896640000000001</v>
      </c>
      <c r="AQ53">
        <v>0</v>
      </c>
      <c r="AR53">
        <v>4.2398020000000001</v>
      </c>
      <c r="AS53">
        <v>9.6864489999999996</v>
      </c>
      <c r="AT53">
        <v>14.398419000000001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1869.4088510000004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360.36173300000002</v>
      </c>
      <c r="L54">
        <v>340.83550000000002</v>
      </c>
      <c r="M54">
        <v>88.3292</v>
      </c>
      <c r="N54">
        <v>113.411812</v>
      </c>
      <c r="O54">
        <v>118.73136700000001</v>
      </c>
      <c r="P54">
        <v>99.820397</v>
      </c>
      <c r="Q54">
        <v>11.119695999999999</v>
      </c>
      <c r="R54">
        <v>22.246706</v>
      </c>
      <c r="S54">
        <v>14.008338999999999</v>
      </c>
      <c r="T54">
        <v>0</v>
      </c>
      <c r="U54">
        <v>402.06107700000001</v>
      </c>
      <c r="V54">
        <v>0</v>
      </c>
      <c r="W54">
        <v>0</v>
      </c>
      <c r="X54">
        <v>94.416234000000003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3.6954250000000002</v>
      </c>
      <c r="AF54">
        <v>8.5199269999999991</v>
      </c>
      <c r="AG54">
        <v>41.220548999999998</v>
      </c>
      <c r="AH54">
        <v>0</v>
      </c>
      <c r="AI54">
        <v>0</v>
      </c>
      <c r="AJ54">
        <v>0</v>
      </c>
      <c r="AK54">
        <v>50.562226000000003</v>
      </c>
      <c r="AL54">
        <v>62.475627000000003</v>
      </c>
      <c r="AM54">
        <v>0</v>
      </c>
      <c r="AN54">
        <v>0.45916800000000002</v>
      </c>
      <c r="AO54">
        <v>0</v>
      </c>
      <c r="AP54">
        <v>3.6896640000000001</v>
      </c>
      <c r="AQ54">
        <v>0</v>
      </c>
      <c r="AR54">
        <v>4.2398020000000001</v>
      </c>
      <c r="AS54">
        <v>9.6864489999999996</v>
      </c>
      <c r="AT54">
        <v>14.398419000000001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1864.2893170000004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360.75321300000002</v>
      </c>
      <c r="L55">
        <v>340.83550000000002</v>
      </c>
      <c r="M55">
        <v>88.3292</v>
      </c>
      <c r="N55">
        <v>113.411812</v>
      </c>
      <c r="O55">
        <v>118.73136700000001</v>
      </c>
      <c r="P55">
        <v>99.820397</v>
      </c>
      <c r="Q55">
        <v>11.119695999999999</v>
      </c>
      <c r="R55">
        <v>22.246706</v>
      </c>
      <c r="S55">
        <v>14.008338999999999</v>
      </c>
      <c r="T55">
        <v>0</v>
      </c>
      <c r="U55">
        <v>402.06107700000001</v>
      </c>
      <c r="V55">
        <v>0</v>
      </c>
      <c r="W55">
        <v>0</v>
      </c>
      <c r="X55">
        <v>94.416234000000003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3.6954250000000002</v>
      </c>
      <c r="AF55">
        <v>8.5199269999999991</v>
      </c>
      <c r="AG55">
        <v>41.220548999999998</v>
      </c>
      <c r="AH55">
        <v>0</v>
      </c>
      <c r="AI55">
        <v>0</v>
      </c>
      <c r="AJ55">
        <v>0</v>
      </c>
      <c r="AK55">
        <v>50.562226000000003</v>
      </c>
      <c r="AL55">
        <v>62.475627000000003</v>
      </c>
      <c r="AM55">
        <v>0</v>
      </c>
      <c r="AN55">
        <v>0.45916800000000002</v>
      </c>
      <c r="AO55">
        <v>0</v>
      </c>
      <c r="AP55">
        <v>3.6896640000000001</v>
      </c>
      <c r="AQ55">
        <v>0</v>
      </c>
      <c r="AR55">
        <v>6.3597020000000004</v>
      </c>
      <c r="AS55">
        <v>9.6864489999999996</v>
      </c>
      <c r="AT55">
        <v>14.398419000000001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1866.8006970000001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361.62824000000001</v>
      </c>
      <c r="L56">
        <v>340.83550000000002</v>
      </c>
      <c r="M56">
        <v>88.3292</v>
      </c>
      <c r="N56">
        <v>113.411812</v>
      </c>
      <c r="O56">
        <v>118.73136700000001</v>
      </c>
      <c r="P56">
        <v>99.820397</v>
      </c>
      <c r="Q56">
        <v>11.119695999999999</v>
      </c>
      <c r="R56">
        <v>22.246706</v>
      </c>
      <c r="S56">
        <v>14.008338999999999</v>
      </c>
      <c r="T56">
        <v>0</v>
      </c>
      <c r="U56">
        <v>402.06107700000001</v>
      </c>
      <c r="V56">
        <v>0</v>
      </c>
      <c r="W56">
        <v>0</v>
      </c>
      <c r="X56">
        <v>94.416234000000003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3.6954250000000002</v>
      </c>
      <c r="AF56">
        <v>8.5199269999999991</v>
      </c>
      <c r="AG56">
        <v>41.220548999999998</v>
      </c>
      <c r="AH56">
        <v>0</v>
      </c>
      <c r="AI56">
        <v>0</v>
      </c>
      <c r="AJ56">
        <v>0</v>
      </c>
      <c r="AK56">
        <v>50.562226000000003</v>
      </c>
      <c r="AL56">
        <v>62.475627000000003</v>
      </c>
      <c r="AM56">
        <v>0</v>
      </c>
      <c r="AN56">
        <v>0.45916800000000002</v>
      </c>
      <c r="AO56">
        <v>0</v>
      </c>
      <c r="AP56">
        <v>3.6896640000000001</v>
      </c>
      <c r="AQ56">
        <v>0</v>
      </c>
      <c r="AR56">
        <v>6.3597020000000004</v>
      </c>
      <c r="AS56">
        <v>9.6864489999999996</v>
      </c>
      <c r="AT56">
        <v>14.398419000000001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1867.6757240000002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448.20348300000001</v>
      </c>
      <c r="L57">
        <v>340.83550000000002</v>
      </c>
      <c r="M57">
        <v>88.3292</v>
      </c>
      <c r="N57">
        <v>113.411812</v>
      </c>
      <c r="O57">
        <v>118.73136700000001</v>
      </c>
      <c r="P57">
        <v>99.820397</v>
      </c>
      <c r="Q57">
        <v>11.119695999999999</v>
      </c>
      <c r="R57">
        <v>22.246706</v>
      </c>
      <c r="S57">
        <v>14.008338999999999</v>
      </c>
      <c r="T57">
        <v>0</v>
      </c>
      <c r="U57">
        <v>402.06107700000001</v>
      </c>
      <c r="V57">
        <v>0</v>
      </c>
      <c r="W57">
        <v>0</v>
      </c>
      <c r="X57">
        <v>94.416234000000003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3.6954250000000002</v>
      </c>
      <c r="AF57">
        <v>8.5199269999999991</v>
      </c>
      <c r="AG57">
        <v>41.220548999999998</v>
      </c>
      <c r="AH57">
        <v>0</v>
      </c>
      <c r="AI57">
        <v>0</v>
      </c>
      <c r="AJ57">
        <v>0</v>
      </c>
      <c r="AK57">
        <v>50.562226000000003</v>
      </c>
      <c r="AL57">
        <v>59.128718999999997</v>
      </c>
      <c r="AM57">
        <v>0</v>
      </c>
      <c r="AN57">
        <v>0.45916800000000002</v>
      </c>
      <c r="AO57">
        <v>0</v>
      </c>
      <c r="AP57">
        <v>4.304608</v>
      </c>
      <c r="AQ57">
        <v>0</v>
      </c>
      <c r="AR57">
        <v>22.258958</v>
      </c>
      <c r="AS57">
        <v>9.6864489999999996</v>
      </c>
      <c r="AT57">
        <v>10.228812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1963.2486520000002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475.03827799999999</v>
      </c>
      <c r="L58">
        <v>340.83550000000002</v>
      </c>
      <c r="M58">
        <v>88.3292</v>
      </c>
      <c r="N58">
        <v>113.411812</v>
      </c>
      <c r="O58">
        <v>118.73136700000001</v>
      </c>
      <c r="P58">
        <v>99.820397</v>
      </c>
      <c r="Q58">
        <v>11.119695999999999</v>
      </c>
      <c r="R58">
        <v>22.246706</v>
      </c>
      <c r="S58">
        <v>14.008338999999999</v>
      </c>
      <c r="T58">
        <v>0</v>
      </c>
      <c r="U58">
        <v>402.06107700000001</v>
      </c>
      <c r="V58">
        <v>0</v>
      </c>
      <c r="W58">
        <v>0</v>
      </c>
      <c r="X58">
        <v>94.416234000000003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3.6954250000000002</v>
      </c>
      <c r="AF58">
        <v>8.5199269999999991</v>
      </c>
      <c r="AG58">
        <v>41.220548999999998</v>
      </c>
      <c r="AH58">
        <v>0</v>
      </c>
      <c r="AI58">
        <v>0</v>
      </c>
      <c r="AJ58">
        <v>0</v>
      </c>
      <c r="AK58">
        <v>50.562226000000003</v>
      </c>
      <c r="AL58">
        <v>59.128718999999997</v>
      </c>
      <c r="AM58">
        <v>0</v>
      </c>
      <c r="AN58">
        <v>0.45916800000000002</v>
      </c>
      <c r="AO58">
        <v>0</v>
      </c>
      <c r="AP58">
        <v>3.0747200000000001</v>
      </c>
      <c r="AQ58">
        <v>0</v>
      </c>
      <c r="AR58">
        <v>22.258958</v>
      </c>
      <c r="AS58">
        <v>9.6864489999999996</v>
      </c>
      <c r="AT58">
        <v>14.398419000000001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1993.0231660000002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529.20712000000003</v>
      </c>
      <c r="L59">
        <v>340.83550000000002</v>
      </c>
      <c r="M59">
        <v>88.3292</v>
      </c>
      <c r="N59">
        <v>113.411812</v>
      </c>
      <c r="O59">
        <v>118.73136700000001</v>
      </c>
      <c r="P59">
        <v>99.820397</v>
      </c>
      <c r="Q59">
        <v>11.119695999999999</v>
      </c>
      <c r="R59">
        <v>22.20711</v>
      </c>
      <c r="S59">
        <v>14.008338999999999</v>
      </c>
      <c r="T59">
        <v>0</v>
      </c>
      <c r="U59">
        <v>402.06107700000001</v>
      </c>
      <c r="V59">
        <v>0</v>
      </c>
      <c r="W59">
        <v>0</v>
      </c>
      <c r="X59">
        <v>94.416234000000003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3.6954250000000002</v>
      </c>
      <c r="AF59">
        <v>8.5199269999999991</v>
      </c>
      <c r="AG59">
        <v>41.220548999999998</v>
      </c>
      <c r="AH59">
        <v>0</v>
      </c>
      <c r="AI59">
        <v>0</v>
      </c>
      <c r="AJ59">
        <v>0</v>
      </c>
      <c r="AK59">
        <v>50.562226000000003</v>
      </c>
      <c r="AL59">
        <v>59.128718999999997</v>
      </c>
      <c r="AM59">
        <v>0</v>
      </c>
      <c r="AN59">
        <v>0.45916800000000002</v>
      </c>
      <c r="AO59">
        <v>0</v>
      </c>
      <c r="AP59">
        <v>3.0747200000000001</v>
      </c>
      <c r="AQ59">
        <v>0</v>
      </c>
      <c r="AR59">
        <v>19.079107</v>
      </c>
      <c r="AS59">
        <v>9.6864489999999996</v>
      </c>
      <c r="AT59">
        <v>14.059294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2043.6334360000005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529.99440200000004</v>
      </c>
      <c r="L60">
        <v>340.83550000000002</v>
      </c>
      <c r="M60">
        <v>88.3292</v>
      </c>
      <c r="N60">
        <v>113.411812</v>
      </c>
      <c r="O60">
        <v>118.73136700000001</v>
      </c>
      <c r="P60">
        <v>99.820397</v>
      </c>
      <c r="Q60">
        <v>11.119695999999999</v>
      </c>
      <c r="R60">
        <v>22.20711</v>
      </c>
      <c r="S60">
        <v>14.008338999999999</v>
      </c>
      <c r="T60">
        <v>0</v>
      </c>
      <c r="U60">
        <v>402.06107700000001</v>
      </c>
      <c r="V60">
        <v>0</v>
      </c>
      <c r="W60">
        <v>0</v>
      </c>
      <c r="X60">
        <v>94.416234000000003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3.6954250000000002</v>
      </c>
      <c r="AF60">
        <v>8.5199269999999991</v>
      </c>
      <c r="AG60">
        <v>41.220548999999998</v>
      </c>
      <c r="AH60">
        <v>0</v>
      </c>
      <c r="AI60">
        <v>0</v>
      </c>
      <c r="AJ60">
        <v>0</v>
      </c>
      <c r="AK60">
        <v>50.562226000000003</v>
      </c>
      <c r="AL60">
        <v>59.128718999999997</v>
      </c>
      <c r="AM60">
        <v>0</v>
      </c>
      <c r="AN60">
        <v>0.45916800000000002</v>
      </c>
      <c r="AO60">
        <v>0</v>
      </c>
      <c r="AP60">
        <v>3.0747200000000001</v>
      </c>
      <c r="AQ60">
        <v>0</v>
      </c>
      <c r="AR60">
        <v>19.079107</v>
      </c>
      <c r="AS60">
        <v>9.6864489999999996</v>
      </c>
      <c r="AT60">
        <v>14.398419000000001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2044.7598430000005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554.84178999999995</v>
      </c>
      <c r="L61">
        <v>340.83550000000002</v>
      </c>
      <c r="M61">
        <v>88.3292</v>
      </c>
      <c r="N61">
        <v>113.411812</v>
      </c>
      <c r="O61">
        <v>118.73136700000001</v>
      </c>
      <c r="P61">
        <v>99.820397</v>
      </c>
      <c r="Q61">
        <v>11.119695999999999</v>
      </c>
      <c r="R61">
        <v>22.20711</v>
      </c>
      <c r="S61">
        <v>14.008338999999999</v>
      </c>
      <c r="T61">
        <v>0</v>
      </c>
      <c r="U61">
        <v>402.06107700000001</v>
      </c>
      <c r="V61">
        <v>0</v>
      </c>
      <c r="W61">
        <v>0</v>
      </c>
      <c r="X61">
        <v>94.416234000000003</v>
      </c>
      <c r="Y61">
        <v>0</v>
      </c>
      <c r="Z61">
        <v>6.3366600000000002</v>
      </c>
      <c r="AA61">
        <v>0</v>
      </c>
      <c r="AB61">
        <v>0</v>
      </c>
      <c r="AC61">
        <v>0</v>
      </c>
      <c r="AD61">
        <v>0</v>
      </c>
      <c r="AE61">
        <v>3.6954250000000002</v>
      </c>
      <c r="AF61">
        <v>8.5199269999999991</v>
      </c>
      <c r="AG61">
        <v>41.220548999999998</v>
      </c>
      <c r="AH61">
        <v>0</v>
      </c>
      <c r="AI61">
        <v>0</v>
      </c>
      <c r="AJ61">
        <v>0</v>
      </c>
      <c r="AK61">
        <v>50.562226000000003</v>
      </c>
      <c r="AL61">
        <v>59.128718999999997</v>
      </c>
      <c r="AM61">
        <v>0</v>
      </c>
      <c r="AN61">
        <v>0.45916800000000002</v>
      </c>
      <c r="AO61">
        <v>0</v>
      </c>
      <c r="AP61">
        <v>3.0747200000000001</v>
      </c>
      <c r="AQ61">
        <v>0</v>
      </c>
      <c r="AR61">
        <v>19.079107</v>
      </c>
      <c r="AS61">
        <v>12.915265</v>
      </c>
      <c r="AT61">
        <v>14.398419000000001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2079.1727070000006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550.42533000000003</v>
      </c>
      <c r="L62">
        <v>340.83550000000002</v>
      </c>
      <c r="M62">
        <v>88.3292</v>
      </c>
      <c r="N62">
        <v>113.411812</v>
      </c>
      <c r="O62">
        <v>118.73136700000001</v>
      </c>
      <c r="P62">
        <v>99.820397</v>
      </c>
      <c r="Q62">
        <v>11.119695999999999</v>
      </c>
      <c r="R62">
        <v>22.20711</v>
      </c>
      <c r="S62">
        <v>14.008338999999999</v>
      </c>
      <c r="T62">
        <v>0</v>
      </c>
      <c r="U62">
        <v>402.06107700000001</v>
      </c>
      <c r="V62">
        <v>0</v>
      </c>
      <c r="W62">
        <v>0</v>
      </c>
      <c r="X62">
        <v>94.416234000000003</v>
      </c>
      <c r="Y62">
        <v>0</v>
      </c>
      <c r="Z62">
        <v>6.3366600000000002</v>
      </c>
      <c r="AA62">
        <v>0</v>
      </c>
      <c r="AB62">
        <v>0</v>
      </c>
      <c r="AC62">
        <v>0</v>
      </c>
      <c r="AD62">
        <v>0</v>
      </c>
      <c r="AE62">
        <v>3.6954250000000002</v>
      </c>
      <c r="AF62">
        <v>8.5199269999999991</v>
      </c>
      <c r="AG62">
        <v>41.220548999999998</v>
      </c>
      <c r="AH62">
        <v>0</v>
      </c>
      <c r="AI62">
        <v>0</v>
      </c>
      <c r="AJ62">
        <v>0</v>
      </c>
      <c r="AK62">
        <v>50.562226000000003</v>
      </c>
      <c r="AL62">
        <v>59.128718999999997</v>
      </c>
      <c r="AM62">
        <v>0</v>
      </c>
      <c r="AN62">
        <v>0.45916800000000002</v>
      </c>
      <c r="AO62">
        <v>0</v>
      </c>
      <c r="AP62">
        <v>3.0747200000000001</v>
      </c>
      <c r="AQ62">
        <v>0</v>
      </c>
      <c r="AR62">
        <v>19.079107</v>
      </c>
      <c r="AS62">
        <v>12.915265</v>
      </c>
      <c r="AT62">
        <v>14.398419000000001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2074.7562470000007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498.051875</v>
      </c>
      <c r="L63">
        <v>340.83550000000002</v>
      </c>
      <c r="M63">
        <v>88.3292</v>
      </c>
      <c r="N63">
        <v>113.411812</v>
      </c>
      <c r="O63">
        <v>118.73136700000001</v>
      </c>
      <c r="P63">
        <v>99.820397</v>
      </c>
      <c r="Q63">
        <v>11.119695999999999</v>
      </c>
      <c r="R63">
        <v>21.715254000000002</v>
      </c>
      <c r="S63">
        <v>14.008338999999999</v>
      </c>
      <c r="T63">
        <v>0</v>
      </c>
      <c r="U63">
        <v>402.06107700000001</v>
      </c>
      <c r="V63">
        <v>0</v>
      </c>
      <c r="W63">
        <v>0</v>
      </c>
      <c r="X63">
        <v>94.416234000000003</v>
      </c>
      <c r="Y63">
        <v>0</v>
      </c>
      <c r="Z63">
        <v>6.3366600000000002</v>
      </c>
      <c r="AA63">
        <v>0</v>
      </c>
      <c r="AB63">
        <v>0</v>
      </c>
      <c r="AC63">
        <v>0</v>
      </c>
      <c r="AD63">
        <v>0</v>
      </c>
      <c r="AE63">
        <v>3.6954250000000002</v>
      </c>
      <c r="AF63">
        <v>8.5199269999999991</v>
      </c>
      <c r="AG63">
        <v>41.220548999999998</v>
      </c>
      <c r="AH63">
        <v>0</v>
      </c>
      <c r="AI63">
        <v>0</v>
      </c>
      <c r="AJ63">
        <v>0</v>
      </c>
      <c r="AK63">
        <v>50.562226000000003</v>
      </c>
      <c r="AL63">
        <v>59.128718999999997</v>
      </c>
      <c r="AM63">
        <v>0</v>
      </c>
      <c r="AN63">
        <v>0.45916800000000002</v>
      </c>
      <c r="AO63">
        <v>0</v>
      </c>
      <c r="AP63">
        <v>3.0747200000000001</v>
      </c>
      <c r="AQ63">
        <v>0</v>
      </c>
      <c r="AR63">
        <v>22.258958</v>
      </c>
      <c r="AS63">
        <v>9.6864489999999996</v>
      </c>
      <c r="AT63">
        <v>14.398419000000001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2021.8419710000001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527.97819200000004</v>
      </c>
      <c r="L64">
        <v>340.83550000000002</v>
      </c>
      <c r="M64">
        <v>88.3292</v>
      </c>
      <c r="N64">
        <v>113.411812</v>
      </c>
      <c r="O64">
        <v>118.73136700000001</v>
      </c>
      <c r="P64">
        <v>99.820397</v>
      </c>
      <c r="Q64">
        <v>11.119695999999999</v>
      </c>
      <c r="R64">
        <v>21.715254000000002</v>
      </c>
      <c r="S64">
        <v>14.008338999999999</v>
      </c>
      <c r="T64">
        <v>0</v>
      </c>
      <c r="U64">
        <v>402.06107700000001</v>
      </c>
      <c r="V64">
        <v>0</v>
      </c>
      <c r="W64">
        <v>0</v>
      </c>
      <c r="X64">
        <v>94.416234000000003</v>
      </c>
      <c r="Y64">
        <v>0</v>
      </c>
      <c r="Z64">
        <v>6.3366600000000002</v>
      </c>
      <c r="AA64">
        <v>0</v>
      </c>
      <c r="AB64">
        <v>0</v>
      </c>
      <c r="AC64">
        <v>0</v>
      </c>
      <c r="AD64">
        <v>0</v>
      </c>
      <c r="AE64">
        <v>3.6954250000000002</v>
      </c>
      <c r="AF64">
        <v>8.5199269999999991</v>
      </c>
      <c r="AG64">
        <v>41.220548999999998</v>
      </c>
      <c r="AH64">
        <v>0</v>
      </c>
      <c r="AI64">
        <v>0</v>
      </c>
      <c r="AJ64">
        <v>0</v>
      </c>
      <c r="AK64">
        <v>50.562226000000003</v>
      </c>
      <c r="AL64">
        <v>59.128718999999997</v>
      </c>
      <c r="AM64">
        <v>0</v>
      </c>
      <c r="AN64">
        <v>0.45916800000000002</v>
      </c>
      <c r="AO64">
        <v>0</v>
      </c>
      <c r="AP64">
        <v>3.0747200000000001</v>
      </c>
      <c r="AQ64">
        <v>0</v>
      </c>
      <c r="AR64">
        <v>22.258958</v>
      </c>
      <c r="AS64">
        <v>9.6864489999999996</v>
      </c>
      <c r="AT64">
        <v>12.085452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2049.4553210000004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556.02271299999995</v>
      </c>
      <c r="L65">
        <v>340.83550000000002</v>
      </c>
      <c r="M65">
        <v>88.3292</v>
      </c>
      <c r="N65">
        <v>113.411812</v>
      </c>
      <c r="O65">
        <v>118.73136700000001</v>
      </c>
      <c r="P65">
        <v>99.820397</v>
      </c>
      <c r="Q65">
        <v>11.119695999999999</v>
      </c>
      <c r="R65">
        <v>21.715254000000002</v>
      </c>
      <c r="S65">
        <v>13.248816</v>
      </c>
      <c r="T65">
        <v>0</v>
      </c>
      <c r="U65">
        <v>402.06107700000001</v>
      </c>
      <c r="V65">
        <v>0</v>
      </c>
      <c r="W65">
        <v>0</v>
      </c>
      <c r="X65">
        <v>94.416234000000003</v>
      </c>
      <c r="Y65">
        <v>0</v>
      </c>
      <c r="Z65">
        <v>6.3366600000000002</v>
      </c>
      <c r="AA65">
        <v>0</v>
      </c>
      <c r="AB65">
        <v>0</v>
      </c>
      <c r="AC65">
        <v>0</v>
      </c>
      <c r="AD65">
        <v>0</v>
      </c>
      <c r="AE65">
        <v>3.6954250000000002</v>
      </c>
      <c r="AF65">
        <v>8.5199269999999991</v>
      </c>
      <c r="AG65">
        <v>41.220548999999998</v>
      </c>
      <c r="AH65">
        <v>0</v>
      </c>
      <c r="AI65">
        <v>0</v>
      </c>
      <c r="AJ65">
        <v>0</v>
      </c>
      <c r="AK65">
        <v>50.562226000000003</v>
      </c>
      <c r="AL65">
        <v>59.128718999999997</v>
      </c>
      <c r="AM65">
        <v>0</v>
      </c>
      <c r="AN65">
        <v>0.45916800000000002</v>
      </c>
      <c r="AO65">
        <v>0</v>
      </c>
      <c r="AP65">
        <v>3.0747200000000001</v>
      </c>
      <c r="AQ65">
        <v>0</v>
      </c>
      <c r="AR65">
        <v>19.079107</v>
      </c>
      <c r="AS65">
        <v>12.915265</v>
      </c>
      <c r="AT65">
        <v>14.398419000000001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2079.1022510000003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534.77570000000003</v>
      </c>
      <c r="L66">
        <v>340.83550000000002</v>
      </c>
      <c r="M66">
        <v>88.3292</v>
      </c>
      <c r="N66">
        <v>113.411812</v>
      </c>
      <c r="O66">
        <v>118.73136700000001</v>
      </c>
      <c r="P66">
        <v>99.820397</v>
      </c>
      <c r="Q66">
        <v>11.119695999999999</v>
      </c>
      <c r="R66">
        <v>21.715254000000002</v>
      </c>
      <c r="S66">
        <v>13.113947</v>
      </c>
      <c r="T66">
        <v>0</v>
      </c>
      <c r="U66">
        <v>402.06107700000001</v>
      </c>
      <c r="V66">
        <v>0</v>
      </c>
      <c r="W66">
        <v>0</v>
      </c>
      <c r="X66">
        <v>94.416234000000003</v>
      </c>
      <c r="Y66">
        <v>0</v>
      </c>
      <c r="Z66">
        <v>6.3366600000000002</v>
      </c>
      <c r="AA66">
        <v>0</v>
      </c>
      <c r="AB66">
        <v>0</v>
      </c>
      <c r="AC66">
        <v>5.5016610000000004</v>
      </c>
      <c r="AD66">
        <v>0</v>
      </c>
      <c r="AE66">
        <v>3.6954250000000002</v>
      </c>
      <c r="AF66">
        <v>8.5199269999999991</v>
      </c>
      <c r="AG66">
        <v>41.220548999999998</v>
      </c>
      <c r="AH66">
        <v>0</v>
      </c>
      <c r="AI66">
        <v>0</v>
      </c>
      <c r="AJ66">
        <v>0</v>
      </c>
      <c r="AK66">
        <v>50.562226000000003</v>
      </c>
      <c r="AL66">
        <v>59.128718999999997</v>
      </c>
      <c r="AM66">
        <v>0</v>
      </c>
      <c r="AN66">
        <v>0.45916800000000002</v>
      </c>
      <c r="AO66">
        <v>0</v>
      </c>
      <c r="AP66">
        <v>3.0747200000000001</v>
      </c>
      <c r="AQ66">
        <v>0</v>
      </c>
      <c r="AR66">
        <v>19.079107</v>
      </c>
      <c r="AS66">
        <v>12.915265</v>
      </c>
      <c r="AT66">
        <v>14.398419000000001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2063.2220300000004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519.71173099999999</v>
      </c>
      <c r="L67">
        <v>340.83550000000002</v>
      </c>
      <c r="M67">
        <v>88.3292</v>
      </c>
      <c r="N67">
        <v>113.411812</v>
      </c>
      <c r="O67">
        <v>118.73136700000001</v>
      </c>
      <c r="P67">
        <v>99.820397</v>
      </c>
      <c r="Q67">
        <v>17.552365999999999</v>
      </c>
      <c r="R67">
        <v>34.201642</v>
      </c>
      <c r="S67">
        <v>19.774607</v>
      </c>
      <c r="T67">
        <v>0</v>
      </c>
      <c r="U67">
        <v>402.06107700000001</v>
      </c>
      <c r="V67">
        <v>0</v>
      </c>
      <c r="W67">
        <v>0</v>
      </c>
      <c r="X67">
        <v>94.416234000000003</v>
      </c>
      <c r="Y67">
        <v>0</v>
      </c>
      <c r="Z67">
        <v>6.3366600000000002</v>
      </c>
      <c r="AA67">
        <v>0</v>
      </c>
      <c r="AB67">
        <v>0</v>
      </c>
      <c r="AC67">
        <v>9.2916939999999997</v>
      </c>
      <c r="AD67">
        <v>0</v>
      </c>
      <c r="AE67">
        <v>3.6954250000000002</v>
      </c>
      <c r="AF67">
        <v>8.5199269999999991</v>
      </c>
      <c r="AG67">
        <v>41.220548999999998</v>
      </c>
      <c r="AH67">
        <v>0</v>
      </c>
      <c r="AI67">
        <v>0</v>
      </c>
      <c r="AJ67">
        <v>0</v>
      </c>
      <c r="AK67">
        <v>50.562226000000003</v>
      </c>
      <c r="AL67">
        <v>55.78181</v>
      </c>
      <c r="AM67">
        <v>0</v>
      </c>
      <c r="AN67">
        <v>0.45916800000000002</v>
      </c>
      <c r="AO67">
        <v>0</v>
      </c>
      <c r="AP67">
        <v>4.304608</v>
      </c>
      <c r="AQ67">
        <v>14.395739000000001</v>
      </c>
      <c r="AR67">
        <v>33.918413000000001</v>
      </c>
      <c r="AS67">
        <v>18.081371000000001</v>
      </c>
      <c r="AT67">
        <v>14.398419000000001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2109.8119420000003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534.96771999999999</v>
      </c>
      <c r="L68">
        <v>340.83550000000002</v>
      </c>
      <c r="M68">
        <v>88.3292</v>
      </c>
      <c r="N68">
        <v>113.411812</v>
      </c>
      <c r="O68">
        <v>118.73136700000001</v>
      </c>
      <c r="P68">
        <v>99.820397</v>
      </c>
      <c r="Q68">
        <v>17.552365999999999</v>
      </c>
      <c r="R68">
        <v>34.201642</v>
      </c>
      <c r="S68">
        <v>20.821688999999999</v>
      </c>
      <c r="T68">
        <v>0</v>
      </c>
      <c r="U68">
        <v>402.06107700000001</v>
      </c>
      <c r="V68">
        <v>0</v>
      </c>
      <c r="W68">
        <v>0</v>
      </c>
      <c r="X68">
        <v>94.416234000000003</v>
      </c>
      <c r="Y68">
        <v>0</v>
      </c>
      <c r="Z68">
        <v>6.3366600000000002</v>
      </c>
      <c r="AA68">
        <v>0</v>
      </c>
      <c r="AB68">
        <v>12.644555</v>
      </c>
      <c r="AC68">
        <v>9.2916939999999997</v>
      </c>
      <c r="AD68">
        <v>0</v>
      </c>
      <c r="AE68">
        <v>3.6954250000000002</v>
      </c>
      <c r="AF68">
        <v>8.5199269999999991</v>
      </c>
      <c r="AG68">
        <v>41.220548999999998</v>
      </c>
      <c r="AH68">
        <v>22.457602999999999</v>
      </c>
      <c r="AI68">
        <v>0</v>
      </c>
      <c r="AJ68">
        <v>0</v>
      </c>
      <c r="AK68">
        <v>50.562226000000003</v>
      </c>
      <c r="AL68">
        <v>55.78181</v>
      </c>
      <c r="AM68">
        <v>0</v>
      </c>
      <c r="AN68">
        <v>0.45916800000000002</v>
      </c>
      <c r="AO68">
        <v>0</v>
      </c>
      <c r="AP68">
        <v>4.304608</v>
      </c>
      <c r="AQ68">
        <v>28.428560999999998</v>
      </c>
      <c r="AR68">
        <v>33.918413000000001</v>
      </c>
      <c r="AS68">
        <v>18.081371000000001</v>
      </c>
      <c r="AT68">
        <v>14.398419000000001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2175.2499930000004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517.06079899999997</v>
      </c>
      <c r="L69">
        <v>403.24200000000002</v>
      </c>
      <c r="M69">
        <v>88.3292</v>
      </c>
      <c r="N69">
        <v>113.411812</v>
      </c>
      <c r="O69">
        <v>118.73136700000001</v>
      </c>
      <c r="P69">
        <v>99.820397</v>
      </c>
      <c r="Q69">
        <v>17.552365999999999</v>
      </c>
      <c r="R69">
        <v>34.201642</v>
      </c>
      <c r="S69">
        <v>20.821688999999999</v>
      </c>
      <c r="T69">
        <v>0</v>
      </c>
      <c r="U69">
        <v>402.06107700000001</v>
      </c>
      <c r="V69">
        <v>0</v>
      </c>
      <c r="W69">
        <v>0</v>
      </c>
      <c r="X69">
        <v>94.416234000000003</v>
      </c>
      <c r="Y69">
        <v>0</v>
      </c>
      <c r="Z69">
        <v>0</v>
      </c>
      <c r="AA69">
        <v>0</v>
      </c>
      <c r="AB69">
        <v>12.644555</v>
      </c>
      <c r="AC69">
        <v>9.2916939999999997</v>
      </c>
      <c r="AD69">
        <v>0</v>
      </c>
      <c r="AE69">
        <v>3.6954250000000002</v>
      </c>
      <c r="AF69">
        <v>8.5199269999999991</v>
      </c>
      <c r="AG69">
        <v>41.220548999999998</v>
      </c>
      <c r="AH69">
        <v>44.915205999999998</v>
      </c>
      <c r="AI69">
        <v>0</v>
      </c>
      <c r="AJ69">
        <v>0</v>
      </c>
      <c r="AK69">
        <v>50.562226000000003</v>
      </c>
      <c r="AL69">
        <v>55.78181</v>
      </c>
      <c r="AM69">
        <v>0</v>
      </c>
      <c r="AN69">
        <v>0.45916800000000002</v>
      </c>
      <c r="AO69">
        <v>0</v>
      </c>
      <c r="AP69">
        <v>4.304608</v>
      </c>
      <c r="AQ69">
        <v>28.428560999999998</v>
      </c>
      <c r="AR69">
        <v>22.258958</v>
      </c>
      <c r="AS69">
        <v>18.081371000000001</v>
      </c>
      <c r="AT69">
        <v>14.398419000000001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2224.2110600000001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532.93125199999997</v>
      </c>
      <c r="L70">
        <v>506.93279999999999</v>
      </c>
      <c r="M70">
        <v>88.3292</v>
      </c>
      <c r="N70">
        <v>113.411812</v>
      </c>
      <c r="O70">
        <v>118.73136700000001</v>
      </c>
      <c r="P70">
        <v>99.820397</v>
      </c>
      <c r="Q70">
        <v>17.552365999999999</v>
      </c>
      <c r="R70">
        <v>34.201642</v>
      </c>
      <c r="S70">
        <v>20.821688999999999</v>
      </c>
      <c r="T70">
        <v>0</v>
      </c>
      <c r="U70">
        <v>402.06107700000001</v>
      </c>
      <c r="V70">
        <v>0</v>
      </c>
      <c r="W70">
        <v>0</v>
      </c>
      <c r="X70">
        <v>94.416234000000003</v>
      </c>
      <c r="Y70">
        <v>0</v>
      </c>
      <c r="Z70">
        <v>0</v>
      </c>
      <c r="AA70">
        <v>0</v>
      </c>
      <c r="AB70">
        <v>12.644555</v>
      </c>
      <c r="AC70">
        <v>9.2916939999999997</v>
      </c>
      <c r="AD70">
        <v>8.7715080000000007</v>
      </c>
      <c r="AE70">
        <v>3.6954250000000002</v>
      </c>
      <c r="AF70">
        <v>8.5199269999999991</v>
      </c>
      <c r="AG70">
        <v>41.220548999999998</v>
      </c>
      <c r="AH70">
        <v>67.372809000000004</v>
      </c>
      <c r="AI70">
        <v>0</v>
      </c>
      <c r="AJ70">
        <v>0</v>
      </c>
      <c r="AK70">
        <v>50.562226000000003</v>
      </c>
      <c r="AL70">
        <v>55.78181</v>
      </c>
      <c r="AM70">
        <v>0</v>
      </c>
      <c r="AN70">
        <v>0.45916800000000002</v>
      </c>
      <c r="AO70">
        <v>0</v>
      </c>
      <c r="AP70">
        <v>2.3367870000000002</v>
      </c>
      <c r="AQ70">
        <v>44.820348000000003</v>
      </c>
      <c r="AR70">
        <v>22.258958</v>
      </c>
      <c r="AS70">
        <v>18.081371000000001</v>
      </c>
      <c r="AT70">
        <v>14.398419000000001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2389.4253899999999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649.394454</v>
      </c>
      <c r="L71">
        <v>506.93279999999999</v>
      </c>
      <c r="M71">
        <v>88.3292</v>
      </c>
      <c r="N71">
        <v>113.411812</v>
      </c>
      <c r="O71">
        <v>118.73136700000001</v>
      </c>
      <c r="P71">
        <v>99.820397</v>
      </c>
      <c r="Q71">
        <v>20.95112</v>
      </c>
      <c r="R71">
        <v>40.698734999999999</v>
      </c>
      <c r="S71">
        <v>25.337135</v>
      </c>
      <c r="T71">
        <v>0</v>
      </c>
      <c r="U71">
        <v>402.06107700000001</v>
      </c>
      <c r="V71">
        <v>0</v>
      </c>
      <c r="W71">
        <v>0</v>
      </c>
      <c r="X71">
        <v>94.416234000000003</v>
      </c>
      <c r="Y71">
        <v>0</v>
      </c>
      <c r="Z71">
        <v>0</v>
      </c>
      <c r="AA71">
        <v>0</v>
      </c>
      <c r="AB71">
        <v>12.644555</v>
      </c>
      <c r="AC71">
        <v>18.601727</v>
      </c>
      <c r="AD71">
        <v>8.7715080000000007</v>
      </c>
      <c r="AE71">
        <v>3.6954250000000002</v>
      </c>
      <c r="AF71">
        <v>8.5199269999999991</v>
      </c>
      <c r="AG71">
        <v>41.220548999999998</v>
      </c>
      <c r="AH71">
        <v>89.830411999999995</v>
      </c>
      <c r="AI71">
        <v>0</v>
      </c>
      <c r="AJ71">
        <v>0</v>
      </c>
      <c r="AK71">
        <v>50.562226000000003</v>
      </c>
      <c r="AL71">
        <v>55.78181</v>
      </c>
      <c r="AM71">
        <v>0</v>
      </c>
      <c r="AN71">
        <v>0.45916800000000002</v>
      </c>
      <c r="AO71">
        <v>0</v>
      </c>
      <c r="AP71">
        <v>2.3367870000000002</v>
      </c>
      <c r="AQ71">
        <v>59.760463999999999</v>
      </c>
      <c r="AR71">
        <v>22.258958</v>
      </c>
      <c r="AS71">
        <v>15.498317999999999</v>
      </c>
      <c r="AT71">
        <v>13.164038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2563.1902029999987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613.10267399999998</v>
      </c>
      <c r="L72">
        <v>506.93279999999999</v>
      </c>
      <c r="M72">
        <v>88.3292</v>
      </c>
      <c r="N72">
        <v>113.411812</v>
      </c>
      <c r="O72">
        <v>118.73136700000001</v>
      </c>
      <c r="P72">
        <v>99.820397</v>
      </c>
      <c r="Q72">
        <v>20.95112</v>
      </c>
      <c r="R72">
        <v>40.698734999999999</v>
      </c>
      <c r="S72">
        <v>25.337135</v>
      </c>
      <c r="T72">
        <v>0</v>
      </c>
      <c r="U72">
        <v>402.06107700000001</v>
      </c>
      <c r="V72">
        <v>0</v>
      </c>
      <c r="W72">
        <v>0</v>
      </c>
      <c r="X72">
        <v>94.416234000000003</v>
      </c>
      <c r="Y72">
        <v>0</v>
      </c>
      <c r="Z72">
        <v>6.2923030000000004</v>
      </c>
      <c r="AA72">
        <v>0</v>
      </c>
      <c r="AB72">
        <v>25.289110999999998</v>
      </c>
      <c r="AC72">
        <v>18.601727</v>
      </c>
      <c r="AD72">
        <v>17.543016000000001</v>
      </c>
      <c r="AE72">
        <v>3.6954250000000002</v>
      </c>
      <c r="AF72">
        <v>8.5199269999999991</v>
      </c>
      <c r="AG72">
        <v>41.220548999999998</v>
      </c>
      <c r="AH72">
        <v>108.287471</v>
      </c>
      <c r="AI72">
        <v>2.4444149999999998</v>
      </c>
      <c r="AJ72">
        <v>0</v>
      </c>
      <c r="AK72">
        <v>50.562226000000003</v>
      </c>
      <c r="AL72">
        <v>55.78181</v>
      </c>
      <c r="AM72">
        <v>0</v>
      </c>
      <c r="AN72">
        <v>0.45916800000000002</v>
      </c>
      <c r="AO72">
        <v>0</v>
      </c>
      <c r="AP72">
        <v>2.3367870000000002</v>
      </c>
      <c r="AQ72">
        <v>59.760463999999999</v>
      </c>
      <c r="AR72">
        <v>22.258958</v>
      </c>
      <c r="AS72">
        <v>15.498317999999999</v>
      </c>
      <c r="AT72">
        <v>14.398419000000001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2576.7426450000003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551.01099099999999</v>
      </c>
      <c r="L73">
        <v>379.23950000000002</v>
      </c>
      <c r="M73">
        <v>88.3292</v>
      </c>
      <c r="N73">
        <v>113.411812</v>
      </c>
      <c r="O73">
        <v>118.73136700000001</v>
      </c>
      <c r="P73">
        <v>99.820397</v>
      </c>
      <c r="Q73">
        <v>11.042888</v>
      </c>
      <c r="R73">
        <v>21.561637999999999</v>
      </c>
      <c r="S73">
        <v>13.922499999999999</v>
      </c>
      <c r="T73">
        <v>0</v>
      </c>
      <c r="U73">
        <v>402.06107700000001</v>
      </c>
      <c r="V73">
        <v>0</v>
      </c>
      <c r="W73">
        <v>0</v>
      </c>
      <c r="X73">
        <v>94.416234000000003</v>
      </c>
      <c r="Y73">
        <v>0</v>
      </c>
      <c r="Z73">
        <v>12.584607</v>
      </c>
      <c r="AA73">
        <v>0</v>
      </c>
      <c r="AB73">
        <v>25.289110999999998</v>
      </c>
      <c r="AC73">
        <v>18.601727</v>
      </c>
      <c r="AD73">
        <v>26.314523999999999</v>
      </c>
      <c r="AE73">
        <v>47.464036999999998</v>
      </c>
      <c r="AF73">
        <v>29.346416999999999</v>
      </c>
      <c r="AG73">
        <v>41.220548999999998</v>
      </c>
      <c r="AH73">
        <v>112.288015</v>
      </c>
      <c r="AI73">
        <v>15.888695</v>
      </c>
      <c r="AJ73">
        <v>0</v>
      </c>
      <c r="AK73">
        <v>50.562226000000003</v>
      </c>
      <c r="AL73">
        <v>55.78181</v>
      </c>
      <c r="AM73">
        <v>0</v>
      </c>
      <c r="AN73">
        <v>0.45916800000000002</v>
      </c>
      <c r="AO73">
        <v>0</v>
      </c>
      <c r="AP73">
        <v>2.3367870000000002</v>
      </c>
      <c r="AQ73">
        <v>59.760463999999999</v>
      </c>
      <c r="AR73">
        <v>22.258958</v>
      </c>
      <c r="AS73">
        <v>15.498317999999999</v>
      </c>
      <c r="AT73">
        <v>14.398419000000001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2443.6014359999999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559.08543199999997</v>
      </c>
      <c r="L74">
        <v>369.63850000000002</v>
      </c>
      <c r="M74">
        <v>88.3292</v>
      </c>
      <c r="N74">
        <v>113.411812</v>
      </c>
      <c r="O74">
        <v>118.73136700000001</v>
      </c>
      <c r="P74">
        <v>99.820397</v>
      </c>
      <c r="Q74">
        <v>11.042888</v>
      </c>
      <c r="R74">
        <v>21.638432999999999</v>
      </c>
      <c r="S74">
        <v>13.922499999999999</v>
      </c>
      <c r="T74">
        <v>0</v>
      </c>
      <c r="U74">
        <v>402.06107700000001</v>
      </c>
      <c r="V74">
        <v>0</v>
      </c>
      <c r="W74">
        <v>0</v>
      </c>
      <c r="X74">
        <v>94.416234000000003</v>
      </c>
      <c r="Y74">
        <v>0</v>
      </c>
      <c r="Z74">
        <v>12.584607</v>
      </c>
      <c r="AA74">
        <v>0</v>
      </c>
      <c r="AB74">
        <v>37.933666000000002</v>
      </c>
      <c r="AC74">
        <v>18.601727</v>
      </c>
      <c r="AD74">
        <v>35.086033</v>
      </c>
      <c r="AE74">
        <v>47.464036999999998</v>
      </c>
      <c r="AF74">
        <v>29.346416999999999</v>
      </c>
      <c r="AG74">
        <v>41.220548999999998</v>
      </c>
      <c r="AH74">
        <v>112.288015</v>
      </c>
      <c r="AI74">
        <v>15.888695</v>
      </c>
      <c r="AJ74">
        <v>0</v>
      </c>
      <c r="AK74">
        <v>50.562226000000003</v>
      </c>
      <c r="AL74">
        <v>55.78181</v>
      </c>
      <c r="AM74">
        <v>0</v>
      </c>
      <c r="AN74">
        <v>0.45916800000000002</v>
      </c>
      <c r="AO74">
        <v>0</v>
      </c>
      <c r="AP74">
        <v>2.3367870000000002</v>
      </c>
      <c r="AQ74">
        <v>59.760463999999999</v>
      </c>
      <c r="AR74">
        <v>22.258958</v>
      </c>
      <c r="AS74">
        <v>15.498317999999999</v>
      </c>
      <c r="AT74">
        <v>14.398419000000001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2463.5677360000004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592.41357500000004</v>
      </c>
      <c r="L75">
        <v>340.83550000000002</v>
      </c>
      <c r="M75">
        <v>88.3292</v>
      </c>
      <c r="N75">
        <v>113.411812</v>
      </c>
      <c r="O75">
        <v>118.73136700000001</v>
      </c>
      <c r="P75">
        <v>99.820397</v>
      </c>
      <c r="Q75">
        <v>11.042888</v>
      </c>
      <c r="R75">
        <v>21.870519999999999</v>
      </c>
      <c r="S75">
        <v>13.922827</v>
      </c>
      <c r="T75">
        <v>0</v>
      </c>
      <c r="U75">
        <v>402.06107700000001</v>
      </c>
      <c r="V75">
        <v>0</v>
      </c>
      <c r="W75">
        <v>0</v>
      </c>
      <c r="X75">
        <v>94.416234000000003</v>
      </c>
      <c r="Y75">
        <v>0</v>
      </c>
      <c r="Z75">
        <v>12.584607</v>
      </c>
      <c r="AA75">
        <v>0</v>
      </c>
      <c r="AB75">
        <v>37.933666000000002</v>
      </c>
      <c r="AC75">
        <v>18.601727</v>
      </c>
      <c r="AD75">
        <v>35.086033</v>
      </c>
      <c r="AE75">
        <v>47.464036999999998</v>
      </c>
      <c r="AF75">
        <v>29.346416999999999</v>
      </c>
      <c r="AG75">
        <v>41.220548999999998</v>
      </c>
      <c r="AH75">
        <v>112.288015</v>
      </c>
      <c r="AI75">
        <v>15.888695</v>
      </c>
      <c r="AJ75">
        <v>0</v>
      </c>
      <c r="AK75">
        <v>50.562226000000003</v>
      </c>
      <c r="AL75">
        <v>55.78181</v>
      </c>
      <c r="AM75">
        <v>0</v>
      </c>
      <c r="AN75">
        <v>0.45916800000000002</v>
      </c>
      <c r="AO75">
        <v>0</v>
      </c>
      <c r="AP75">
        <v>1.721843</v>
      </c>
      <c r="AQ75">
        <v>59.760463999999999</v>
      </c>
      <c r="AR75">
        <v>25.43881</v>
      </c>
      <c r="AS75">
        <v>18.081371000000001</v>
      </c>
      <c r="AT75">
        <v>14.398419000000001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2473.4732540000009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615.84856000000002</v>
      </c>
      <c r="L76">
        <v>355.23700000000002</v>
      </c>
      <c r="M76">
        <v>88.3292</v>
      </c>
      <c r="N76">
        <v>113.411812</v>
      </c>
      <c r="O76">
        <v>118.73136700000001</v>
      </c>
      <c r="P76">
        <v>99.820397</v>
      </c>
      <c r="Q76">
        <v>17.475557999999999</v>
      </c>
      <c r="R76">
        <v>33.620645000000003</v>
      </c>
      <c r="S76">
        <v>21.666577</v>
      </c>
      <c r="T76">
        <v>0</v>
      </c>
      <c r="U76">
        <v>402.06107700000001</v>
      </c>
      <c r="V76">
        <v>0</v>
      </c>
      <c r="W76">
        <v>0</v>
      </c>
      <c r="X76">
        <v>94.416234000000003</v>
      </c>
      <c r="Y76">
        <v>0</v>
      </c>
      <c r="Z76">
        <v>12.584607</v>
      </c>
      <c r="AA76">
        <v>0</v>
      </c>
      <c r="AB76">
        <v>37.933666000000002</v>
      </c>
      <c r="AC76">
        <v>18.601727</v>
      </c>
      <c r="AD76">
        <v>35.086033</v>
      </c>
      <c r="AE76">
        <v>47.464036999999998</v>
      </c>
      <c r="AF76">
        <v>29.346416999999999</v>
      </c>
      <c r="AG76">
        <v>41.220548999999998</v>
      </c>
      <c r="AH76">
        <v>112.288015</v>
      </c>
      <c r="AI76">
        <v>15.888695</v>
      </c>
      <c r="AJ76">
        <v>0</v>
      </c>
      <c r="AK76">
        <v>50.562226000000003</v>
      </c>
      <c r="AL76">
        <v>55.78181</v>
      </c>
      <c r="AM76">
        <v>0</v>
      </c>
      <c r="AN76">
        <v>0.45916800000000002</v>
      </c>
      <c r="AO76">
        <v>0</v>
      </c>
      <c r="AP76">
        <v>1.721843</v>
      </c>
      <c r="AQ76">
        <v>59.760463999999999</v>
      </c>
      <c r="AR76">
        <v>25.43881</v>
      </c>
      <c r="AS76">
        <v>18.081371000000001</v>
      </c>
      <c r="AT76">
        <v>14.398419000000001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2537.2362840000005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608.16776000000004</v>
      </c>
      <c r="L77">
        <v>364.83800000000002</v>
      </c>
      <c r="M77">
        <v>88.3292</v>
      </c>
      <c r="N77">
        <v>113.411812</v>
      </c>
      <c r="O77">
        <v>118.73136700000001</v>
      </c>
      <c r="P77">
        <v>99.820397</v>
      </c>
      <c r="Q77">
        <v>17.475557999999999</v>
      </c>
      <c r="R77">
        <v>34.048026</v>
      </c>
      <c r="S77">
        <v>21.666577</v>
      </c>
      <c r="T77">
        <v>0</v>
      </c>
      <c r="U77">
        <v>402.06107700000001</v>
      </c>
      <c r="V77">
        <v>0</v>
      </c>
      <c r="W77">
        <v>0</v>
      </c>
      <c r="X77">
        <v>94.416234000000003</v>
      </c>
      <c r="Y77">
        <v>0</v>
      </c>
      <c r="Z77">
        <v>12.584607</v>
      </c>
      <c r="AA77">
        <v>0</v>
      </c>
      <c r="AB77">
        <v>37.933666000000002</v>
      </c>
      <c r="AC77">
        <v>18.601727</v>
      </c>
      <c r="AD77">
        <v>35.086033</v>
      </c>
      <c r="AE77">
        <v>47.464036999999998</v>
      </c>
      <c r="AF77">
        <v>29.346416999999999</v>
      </c>
      <c r="AG77">
        <v>41.220548999999998</v>
      </c>
      <c r="AH77">
        <v>112.288015</v>
      </c>
      <c r="AI77">
        <v>15.888695</v>
      </c>
      <c r="AJ77">
        <v>0</v>
      </c>
      <c r="AK77">
        <v>50.562226000000003</v>
      </c>
      <c r="AL77">
        <v>55.78181</v>
      </c>
      <c r="AM77">
        <v>0</v>
      </c>
      <c r="AN77">
        <v>0.45916800000000002</v>
      </c>
      <c r="AO77">
        <v>0</v>
      </c>
      <c r="AP77">
        <v>1.1068990000000001</v>
      </c>
      <c r="AQ77">
        <v>59.760463999999999</v>
      </c>
      <c r="AR77">
        <v>25.43881</v>
      </c>
      <c r="AS77">
        <v>18.081371000000001</v>
      </c>
      <c r="AT77">
        <v>14.398419000000001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2538.9689210000006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602.40715999999998</v>
      </c>
      <c r="L78">
        <v>364.83800000000002</v>
      </c>
      <c r="M78">
        <v>88.3292</v>
      </c>
      <c r="N78">
        <v>113.411812</v>
      </c>
      <c r="O78">
        <v>118.73136700000001</v>
      </c>
      <c r="P78">
        <v>99.820397</v>
      </c>
      <c r="Q78">
        <v>17.475557999999999</v>
      </c>
      <c r="R78">
        <v>34.048026</v>
      </c>
      <c r="S78">
        <v>21.666577</v>
      </c>
      <c r="T78">
        <v>0</v>
      </c>
      <c r="U78">
        <v>402.06107700000001</v>
      </c>
      <c r="V78">
        <v>0</v>
      </c>
      <c r="W78">
        <v>0</v>
      </c>
      <c r="X78">
        <v>94.416234000000003</v>
      </c>
      <c r="Y78">
        <v>0</v>
      </c>
      <c r="Z78">
        <v>12.584607</v>
      </c>
      <c r="AA78">
        <v>0</v>
      </c>
      <c r="AB78">
        <v>25.289110999999998</v>
      </c>
      <c r="AC78">
        <v>18.601727</v>
      </c>
      <c r="AD78">
        <v>35.086033</v>
      </c>
      <c r="AE78">
        <v>47.464036999999998</v>
      </c>
      <c r="AF78">
        <v>29.346416999999999</v>
      </c>
      <c r="AG78">
        <v>41.220548999999998</v>
      </c>
      <c r="AH78">
        <v>112.288015</v>
      </c>
      <c r="AI78">
        <v>15.888695</v>
      </c>
      <c r="AJ78">
        <v>0</v>
      </c>
      <c r="AK78">
        <v>50.562226000000003</v>
      </c>
      <c r="AL78">
        <v>55.78181</v>
      </c>
      <c r="AM78">
        <v>0</v>
      </c>
      <c r="AN78">
        <v>0.45916800000000002</v>
      </c>
      <c r="AO78">
        <v>0</v>
      </c>
      <c r="AP78">
        <v>1.1068990000000001</v>
      </c>
      <c r="AQ78">
        <v>59.760463999999999</v>
      </c>
      <c r="AR78">
        <v>25.43881</v>
      </c>
      <c r="AS78">
        <v>18.081371000000001</v>
      </c>
      <c r="AT78">
        <v>10.849125000000001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2517.0144720000008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515.99815999999998</v>
      </c>
      <c r="L79">
        <v>364.83800000000002</v>
      </c>
      <c r="M79">
        <v>88.3292</v>
      </c>
      <c r="N79">
        <v>113.411812</v>
      </c>
      <c r="O79">
        <v>118.73136700000001</v>
      </c>
      <c r="P79">
        <v>99.820397</v>
      </c>
      <c r="Q79">
        <v>17.475557999999999</v>
      </c>
      <c r="R79">
        <v>34.048026</v>
      </c>
      <c r="S79">
        <v>21.666577</v>
      </c>
      <c r="T79">
        <v>0</v>
      </c>
      <c r="U79">
        <v>402.06107700000001</v>
      </c>
      <c r="V79">
        <v>0</v>
      </c>
      <c r="W79">
        <v>0</v>
      </c>
      <c r="X79">
        <v>94.416234000000003</v>
      </c>
      <c r="Y79">
        <v>0</v>
      </c>
      <c r="Z79">
        <v>6.2923030000000004</v>
      </c>
      <c r="AA79">
        <v>0</v>
      </c>
      <c r="AB79">
        <v>25.289110999999998</v>
      </c>
      <c r="AC79">
        <v>18.601727</v>
      </c>
      <c r="AD79">
        <v>26.314523999999999</v>
      </c>
      <c r="AE79">
        <v>27.099782999999999</v>
      </c>
      <c r="AF79">
        <v>8.5199269999999991</v>
      </c>
      <c r="AG79">
        <v>41.220548999999998</v>
      </c>
      <c r="AH79">
        <v>112.288015</v>
      </c>
      <c r="AI79">
        <v>2.4444149999999998</v>
      </c>
      <c r="AJ79">
        <v>0</v>
      </c>
      <c r="AK79">
        <v>50.562226000000003</v>
      </c>
      <c r="AL79">
        <v>55.78181</v>
      </c>
      <c r="AM79">
        <v>0</v>
      </c>
      <c r="AN79">
        <v>0.45916800000000002</v>
      </c>
      <c r="AO79">
        <v>0</v>
      </c>
      <c r="AP79">
        <v>1.1068990000000001</v>
      </c>
      <c r="AQ79">
        <v>58.369280000000003</v>
      </c>
      <c r="AR79">
        <v>22.258958</v>
      </c>
      <c r="AS79">
        <v>18.081371000000001</v>
      </c>
      <c r="AT79">
        <v>14.398419000000001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2359.8848929999995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537.12036000000001</v>
      </c>
      <c r="L80">
        <v>364.83800000000002</v>
      </c>
      <c r="M80">
        <v>88.3292</v>
      </c>
      <c r="N80">
        <v>113.411812</v>
      </c>
      <c r="O80">
        <v>118.73136700000001</v>
      </c>
      <c r="P80">
        <v>99.820397</v>
      </c>
      <c r="Q80">
        <v>17.475557999999999</v>
      </c>
      <c r="R80">
        <v>34.048026</v>
      </c>
      <c r="S80">
        <v>21.666577</v>
      </c>
      <c r="T80">
        <v>0</v>
      </c>
      <c r="U80">
        <v>402.06107700000001</v>
      </c>
      <c r="V80">
        <v>0</v>
      </c>
      <c r="W80">
        <v>0</v>
      </c>
      <c r="X80">
        <v>94.416234000000003</v>
      </c>
      <c r="Y80">
        <v>0</v>
      </c>
      <c r="Z80">
        <v>6.2923030000000004</v>
      </c>
      <c r="AA80">
        <v>0</v>
      </c>
      <c r="AB80">
        <v>25.289110999999998</v>
      </c>
      <c r="AC80">
        <v>18.601727</v>
      </c>
      <c r="AD80">
        <v>17.543016000000001</v>
      </c>
      <c r="AE80">
        <v>13.549891000000001</v>
      </c>
      <c r="AF80">
        <v>8.5199269999999991</v>
      </c>
      <c r="AG80">
        <v>41.220548999999998</v>
      </c>
      <c r="AH80">
        <v>89.830411999999995</v>
      </c>
      <c r="AI80">
        <v>0</v>
      </c>
      <c r="AJ80">
        <v>0</v>
      </c>
      <c r="AK80">
        <v>50.562226000000003</v>
      </c>
      <c r="AL80">
        <v>55.78181</v>
      </c>
      <c r="AM80">
        <v>0</v>
      </c>
      <c r="AN80">
        <v>0.45916800000000002</v>
      </c>
      <c r="AO80">
        <v>0</v>
      </c>
      <c r="AP80">
        <v>1.1068990000000001</v>
      </c>
      <c r="AQ80">
        <v>58.369280000000003</v>
      </c>
      <c r="AR80">
        <v>22.258958</v>
      </c>
      <c r="AS80">
        <v>18.081371000000001</v>
      </c>
      <c r="AT80">
        <v>14.398419000000001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2333.7836749999997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542.88095999999996</v>
      </c>
      <c r="L81">
        <v>340.83550000000002</v>
      </c>
      <c r="M81">
        <v>88.3292</v>
      </c>
      <c r="N81">
        <v>113.411812</v>
      </c>
      <c r="O81">
        <v>118.73136700000001</v>
      </c>
      <c r="P81">
        <v>99.820397</v>
      </c>
      <c r="Q81">
        <v>17.475557999999999</v>
      </c>
      <c r="R81">
        <v>34.048026</v>
      </c>
      <c r="S81">
        <v>21.666577</v>
      </c>
      <c r="T81">
        <v>0</v>
      </c>
      <c r="U81">
        <v>402.06107700000001</v>
      </c>
      <c r="V81">
        <v>0</v>
      </c>
      <c r="W81">
        <v>0</v>
      </c>
      <c r="X81">
        <v>94.416234000000003</v>
      </c>
      <c r="Y81">
        <v>0</v>
      </c>
      <c r="Z81">
        <v>6.2923030000000004</v>
      </c>
      <c r="AA81">
        <v>0</v>
      </c>
      <c r="AB81">
        <v>25.289110999999998</v>
      </c>
      <c r="AC81">
        <v>9.2916939999999997</v>
      </c>
      <c r="AD81">
        <v>8.7715080000000007</v>
      </c>
      <c r="AE81">
        <v>3.6954250000000002</v>
      </c>
      <c r="AF81">
        <v>8.5199269999999991</v>
      </c>
      <c r="AG81">
        <v>41.220548999999998</v>
      </c>
      <c r="AH81">
        <v>67.372809000000004</v>
      </c>
      <c r="AI81">
        <v>0</v>
      </c>
      <c r="AJ81">
        <v>0</v>
      </c>
      <c r="AK81">
        <v>50.562226000000003</v>
      </c>
      <c r="AL81">
        <v>55.78181</v>
      </c>
      <c r="AM81">
        <v>0</v>
      </c>
      <c r="AN81">
        <v>0.45916800000000002</v>
      </c>
      <c r="AO81">
        <v>0</v>
      </c>
      <c r="AP81">
        <v>1.1068990000000001</v>
      </c>
      <c r="AQ81">
        <v>58.369280000000003</v>
      </c>
      <c r="AR81">
        <v>22.258958</v>
      </c>
      <c r="AS81">
        <v>18.081371000000001</v>
      </c>
      <c r="AT81">
        <v>14.398419000000001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2265.1481650000001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536.16025999999999</v>
      </c>
      <c r="L82">
        <v>364.83800000000002</v>
      </c>
      <c r="M82">
        <v>88.3292</v>
      </c>
      <c r="N82">
        <v>113.411812</v>
      </c>
      <c r="O82">
        <v>118.73136700000001</v>
      </c>
      <c r="P82">
        <v>99.820397</v>
      </c>
      <c r="Q82">
        <v>17.475557999999999</v>
      </c>
      <c r="R82">
        <v>34.048026</v>
      </c>
      <c r="S82">
        <v>21.666577</v>
      </c>
      <c r="T82">
        <v>0</v>
      </c>
      <c r="U82">
        <v>402.06107700000001</v>
      </c>
      <c r="V82">
        <v>0</v>
      </c>
      <c r="W82">
        <v>0</v>
      </c>
      <c r="X82">
        <v>94.416234000000003</v>
      </c>
      <c r="Y82">
        <v>0</v>
      </c>
      <c r="Z82">
        <v>6.2923030000000004</v>
      </c>
      <c r="AA82">
        <v>0</v>
      </c>
      <c r="AB82">
        <v>12.644555</v>
      </c>
      <c r="AC82">
        <v>9.2916939999999997</v>
      </c>
      <c r="AD82">
        <v>0</v>
      </c>
      <c r="AE82">
        <v>3.6954250000000002</v>
      </c>
      <c r="AF82">
        <v>8.5199269999999991</v>
      </c>
      <c r="AG82">
        <v>41.220548999999998</v>
      </c>
      <c r="AH82">
        <v>44.915205999999998</v>
      </c>
      <c r="AI82">
        <v>0</v>
      </c>
      <c r="AJ82">
        <v>0</v>
      </c>
      <c r="AK82">
        <v>50.562226000000003</v>
      </c>
      <c r="AL82">
        <v>55.78181</v>
      </c>
      <c r="AM82">
        <v>0</v>
      </c>
      <c r="AN82">
        <v>0.45916800000000002</v>
      </c>
      <c r="AO82">
        <v>0</v>
      </c>
      <c r="AP82">
        <v>1.1068990000000001</v>
      </c>
      <c r="AQ82">
        <v>58.369280000000003</v>
      </c>
      <c r="AR82">
        <v>22.258958</v>
      </c>
      <c r="AS82">
        <v>18.081371000000001</v>
      </c>
      <c r="AT82">
        <v>14.398419000000001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2238.5562979999995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496.79615999999999</v>
      </c>
      <c r="L83">
        <v>345.63600000000002</v>
      </c>
      <c r="M83">
        <v>88.3292</v>
      </c>
      <c r="N83">
        <v>113.411812</v>
      </c>
      <c r="O83">
        <v>118.73136700000001</v>
      </c>
      <c r="P83">
        <v>99.820397</v>
      </c>
      <c r="Q83">
        <v>17.475557999999999</v>
      </c>
      <c r="R83">
        <v>34.048026</v>
      </c>
      <c r="S83">
        <v>21.666577</v>
      </c>
      <c r="T83">
        <v>0</v>
      </c>
      <c r="U83">
        <v>402.06107700000001</v>
      </c>
      <c r="V83">
        <v>0</v>
      </c>
      <c r="W83">
        <v>0</v>
      </c>
      <c r="X83">
        <v>94.416234000000003</v>
      </c>
      <c r="Y83">
        <v>0</v>
      </c>
      <c r="Z83">
        <v>6.2923030000000004</v>
      </c>
      <c r="AA83">
        <v>0</v>
      </c>
      <c r="AB83">
        <v>12.644555</v>
      </c>
      <c r="AC83">
        <v>9.2916939999999997</v>
      </c>
      <c r="AD83">
        <v>0</v>
      </c>
      <c r="AE83">
        <v>3.6954250000000002</v>
      </c>
      <c r="AF83">
        <v>8.5199269999999991</v>
      </c>
      <c r="AG83">
        <v>41.220548999999998</v>
      </c>
      <c r="AH83">
        <v>22.457602999999999</v>
      </c>
      <c r="AI83">
        <v>0</v>
      </c>
      <c r="AJ83">
        <v>0</v>
      </c>
      <c r="AK83">
        <v>50.562226000000003</v>
      </c>
      <c r="AL83">
        <v>55.78181</v>
      </c>
      <c r="AM83">
        <v>0</v>
      </c>
      <c r="AN83">
        <v>0.45916800000000002</v>
      </c>
      <c r="AO83">
        <v>0</v>
      </c>
      <c r="AP83">
        <v>1.1068990000000001</v>
      </c>
      <c r="AQ83">
        <v>58.369280000000003</v>
      </c>
      <c r="AR83">
        <v>22.258958</v>
      </c>
      <c r="AS83">
        <v>15.498317999999999</v>
      </c>
      <c r="AT83">
        <v>14.398419000000001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2154.9495420000003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519.44597499999998</v>
      </c>
      <c r="L84">
        <v>321.63350000000003</v>
      </c>
      <c r="M84">
        <v>88.3292</v>
      </c>
      <c r="N84">
        <v>113.411812</v>
      </c>
      <c r="O84">
        <v>118.73136700000001</v>
      </c>
      <c r="P84">
        <v>99.820397</v>
      </c>
      <c r="Q84">
        <v>17.475557999999999</v>
      </c>
      <c r="R84">
        <v>34.048026</v>
      </c>
      <c r="S84">
        <v>21.666577</v>
      </c>
      <c r="T84">
        <v>0</v>
      </c>
      <c r="U84">
        <v>402.06107700000001</v>
      </c>
      <c r="V84">
        <v>0</v>
      </c>
      <c r="W84">
        <v>0</v>
      </c>
      <c r="X84">
        <v>94.416234000000003</v>
      </c>
      <c r="Y84">
        <v>0</v>
      </c>
      <c r="Z84">
        <v>6.2923030000000004</v>
      </c>
      <c r="AA84">
        <v>0</v>
      </c>
      <c r="AB84">
        <v>12.644555</v>
      </c>
      <c r="AC84">
        <v>9.2916939999999997</v>
      </c>
      <c r="AD84">
        <v>0</v>
      </c>
      <c r="AE84">
        <v>3.6954250000000002</v>
      </c>
      <c r="AF84">
        <v>8.5199269999999991</v>
      </c>
      <c r="AG84">
        <v>41.220548999999998</v>
      </c>
      <c r="AH84">
        <v>6.7281890000000004</v>
      </c>
      <c r="AI84">
        <v>0</v>
      </c>
      <c r="AJ84">
        <v>0</v>
      </c>
      <c r="AK84">
        <v>50.562226000000003</v>
      </c>
      <c r="AL84">
        <v>55.78181</v>
      </c>
      <c r="AM84">
        <v>0</v>
      </c>
      <c r="AN84">
        <v>0.45916800000000002</v>
      </c>
      <c r="AO84">
        <v>0</v>
      </c>
      <c r="AP84">
        <v>1.1068990000000001</v>
      </c>
      <c r="AQ84">
        <v>58.369280000000003</v>
      </c>
      <c r="AR84">
        <v>22.258958</v>
      </c>
      <c r="AS84">
        <v>15.498317999999999</v>
      </c>
      <c r="AT84">
        <v>14.398419000000001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2137.8674430000001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478.12979999999999</v>
      </c>
      <c r="L85">
        <v>321.63350000000003</v>
      </c>
      <c r="M85">
        <v>88.3292</v>
      </c>
      <c r="N85">
        <v>113.411812</v>
      </c>
      <c r="O85">
        <v>118.73136700000001</v>
      </c>
      <c r="P85">
        <v>99.820397</v>
      </c>
      <c r="Q85">
        <v>17.475557999999999</v>
      </c>
      <c r="R85">
        <v>34.048026</v>
      </c>
      <c r="S85">
        <v>21.666577</v>
      </c>
      <c r="T85">
        <v>0</v>
      </c>
      <c r="U85">
        <v>402.06107700000001</v>
      </c>
      <c r="V85">
        <v>0</v>
      </c>
      <c r="W85">
        <v>0</v>
      </c>
      <c r="X85">
        <v>94.416234000000003</v>
      </c>
      <c r="Y85">
        <v>0</v>
      </c>
      <c r="Z85">
        <v>6.2923030000000004</v>
      </c>
      <c r="AA85">
        <v>0</v>
      </c>
      <c r="AB85">
        <v>0</v>
      </c>
      <c r="AC85">
        <v>9.2916939999999997</v>
      </c>
      <c r="AD85">
        <v>0</v>
      </c>
      <c r="AE85">
        <v>3.6954250000000002</v>
      </c>
      <c r="AF85">
        <v>8.5199269999999991</v>
      </c>
      <c r="AG85">
        <v>41.220548999999998</v>
      </c>
      <c r="AH85">
        <v>0</v>
      </c>
      <c r="AI85">
        <v>0</v>
      </c>
      <c r="AJ85">
        <v>0</v>
      </c>
      <c r="AK85">
        <v>50.562226000000003</v>
      </c>
      <c r="AL85">
        <v>55.78181</v>
      </c>
      <c r="AM85">
        <v>0</v>
      </c>
      <c r="AN85">
        <v>0.45916800000000002</v>
      </c>
      <c r="AO85">
        <v>0</v>
      </c>
      <c r="AP85">
        <v>1.1068990000000001</v>
      </c>
      <c r="AQ85">
        <v>58.369280000000003</v>
      </c>
      <c r="AR85">
        <v>22.258958</v>
      </c>
      <c r="AS85">
        <v>15.498317999999999</v>
      </c>
      <c r="AT85">
        <v>11.169416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2073.949521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445.4864</v>
      </c>
      <c r="L86">
        <v>321.63350000000003</v>
      </c>
      <c r="M86">
        <v>88.3292</v>
      </c>
      <c r="N86">
        <v>113.411812</v>
      </c>
      <c r="O86">
        <v>118.73136700000001</v>
      </c>
      <c r="P86">
        <v>99.820397</v>
      </c>
      <c r="Q86">
        <v>17.475557999999999</v>
      </c>
      <c r="R86">
        <v>34.048026</v>
      </c>
      <c r="S86">
        <v>21.666577</v>
      </c>
      <c r="T86">
        <v>0</v>
      </c>
      <c r="U86">
        <v>402.06107700000001</v>
      </c>
      <c r="V86">
        <v>0</v>
      </c>
      <c r="W86">
        <v>0</v>
      </c>
      <c r="X86">
        <v>94.416234000000003</v>
      </c>
      <c r="Y86">
        <v>0</v>
      </c>
      <c r="Z86">
        <v>2.1122200000000002</v>
      </c>
      <c r="AA86">
        <v>0</v>
      </c>
      <c r="AB86">
        <v>0</v>
      </c>
      <c r="AC86">
        <v>9.2916939999999997</v>
      </c>
      <c r="AD86">
        <v>0</v>
      </c>
      <c r="AE86">
        <v>3.6954250000000002</v>
      </c>
      <c r="AF86">
        <v>8.5199269999999991</v>
      </c>
      <c r="AG86">
        <v>41.220548999999998</v>
      </c>
      <c r="AH86">
        <v>0</v>
      </c>
      <c r="AI86">
        <v>0</v>
      </c>
      <c r="AJ86">
        <v>0</v>
      </c>
      <c r="AK86">
        <v>50.562226000000003</v>
      </c>
      <c r="AL86">
        <v>55.78181</v>
      </c>
      <c r="AM86">
        <v>0</v>
      </c>
      <c r="AN86">
        <v>0.45916800000000002</v>
      </c>
      <c r="AO86">
        <v>0</v>
      </c>
      <c r="AP86">
        <v>1.844832</v>
      </c>
      <c r="AQ86">
        <v>43.550136000000002</v>
      </c>
      <c r="AR86">
        <v>22.258958</v>
      </c>
      <c r="AS86">
        <v>15.498317999999999</v>
      </c>
      <c r="AT86">
        <v>14.398419000000001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2026.2738300000003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411.88290000000001</v>
      </c>
      <c r="L87">
        <v>325.81196799999998</v>
      </c>
      <c r="M87">
        <v>88.3292</v>
      </c>
      <c r="N87">
        <v>113.411812</v>
      </c>
      <c r="O87">
        <v>118.73136700000001</v>
      </c>
      <c r="P87">
        <v>99.820397</v>
      </c>
      <c r="Q87">
        <v>11.042888</v>
      </c>
      <c r="R87">
        <v>21.561637999999999</v>
      </c>
      <c r="S87">
        <v>13.893127</v>
      </c>
      <c r="T87">
        <v>0</v>
      </c>
      <c r="U87">
        <v>402.06107700000001</v>
      </c>
      <c r="V87">
        <v>0</v>
      </c>
      <c r="W87">
        <v>0</v>
      </c>
      <c r="X87">
        <v>94.416234000000003</v>
      </c>
      <c r="Y87">
        <v>0</v>
      </c>
      <c r="Z87">
        <v>6.2923030000000004</v>
      </c>
      <c r="AA87">
        <v>0</v>
      </c>
      <c r="AB87">
        <v>0</v>
      </c>
      <c r="AC87">
        <v>0</v>
      </c>
      <c r="AD87">
        <v>0</v>
      </c>
      <c r="AE87">
        <v>3.6954250000000002</v>
      </c>
      <c r="AF87">
        <v>8.5199269999999991</v>
      </c>
      <c r="AG87">
        <v>41.220548999999998</v>
      </c>
      <c r="AH87">
        <v>0</v>
      </c>
      <c r="AI87">
        <v>0</v>
      </c>
      <c r="AJ87">
        <v>0</v>
      </c>
      <c r="AK87">
        <v>50.562226000000003</v>
      </c>
      <c r="AL87">
        <v>55.78181</v>
      </c>
      <c r="AM87">
        <v>0</v>
      </c>
      <c r="AN87">
        <v>0.45916800000000002</v>
      </c>
      <c r="AO87">
        <v>0</v>
      </c>
      <c r="AP87">
        <v>1.844832</v>
      </c>
      <c r="AQ87">
        <v>28.428560999999998</v>
      </c>
      <c r="AR87">
        <v>22.258958</v>
      </c>
      <c r="AS87">
        <v>15.498317999999999</v>
      </c>
      <c r="AT87">
        <v>14.398419000000001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1949.9231039999997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414.76319999999998</v>
      </c>
      <c r="L88">
        <v>325.81196799999998</v>
      </c>
      <c r="M88">
        <v>88.3292</v>
      </c>
      <c r="N88">
        <v>113.411812</v>
      </c>
      <c r="O88">
        <v>118.73136700000001</v>
      </c>
      <c r="P88">
        <v>99.820397</v>
      </c>
      <c r="Q88">
        <v>11.042888</v>
      </c>
      <c r="R88">
        <v>21.561637999999999</v>
      </c>
      <c r="S88">
        <v>13.893127</v>
      </c>
      <c r="T88">
        <v>0</v>
      </c>
      <c r="U88">
        <v>402.06107700000001</v>
      </c>
      <c r="V88">
        <v>0</v>
      </c>
      <c r="W88">
        <v>0</v>
      </c>
      <c r="X88">
        <v>94.416234000000003</v>
      </c>
      <c r="Y88">
        <v>0</v>
      </c>
      <c r="Z88">
        <v>6.2923030000000004</v>
      </c>
      <c r="AA88">
        <v>0</v>
      </c>
      <c r="AB88">
        <v>0</v>
      </c>
      <c r="AC88">
        <v>0</v>
      </c>
      <c r="AD88">
        <v>0</v>
      </c>
      <c r="AE88">
        <v>3.6954250000000002</v>
      </c>
      <c r="AF88">
        <v>8.5199269999999991</v>
      </c>
      <c r="AG88">
        <v>41.220548999999998</v>
      </c>
      <c r="AH88">
        <v>0</v>
      </c>
      <c r="AI88">
        <v>0</v>
      </c>
      <c r="AJ88">
        <v>0</v>
      </c>
      <c r="AK88">
        <v>50.562226000000003</v>
      </c>
      <c r="AL88">
        <v>55.78181</v>
      </c>
      <c r="AM88">
        <v>0</v>
      </c>
      <c r="AN88">
        <v>0.45916800000000002</v>
      </c>
      <c r="AO88">
        <v>0</v>
      </c>
      <c r="AP88">
        <v>1.844832</v>
      </c>
      <c r="AQ88">
        <v>28.428560999999998</v>
      </c>
      <c r="AR88">
        <v>22.258958</v>
      </c>
      <c r="AS88">
        <v>15.498317999999999</v>
      </c>
      <c r="AT88">
        <v>14.398419000000001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1952.803404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413.80309999999997</v>
      </c>
      <c r="L89">
        <v>321.63350000000003</v>
      </c>
      <c r="M89">
        <v>88.3292</v>
      </c>
      <c r="N89">
        <v>113.411812</v>
      </c>
      <c r="O89">
        <v>118.73136700000001</v>
      </c>
      <c r="P89">
        <v>99.820397</v>
      </c>
      <c r="Q89">
        <v>11.042888</v>
      </c>
      <c r="R89">
        <v>21.561637999999999</v>
      </c>
      <c r="S89">
        <v>13.893127</v>
      </c>
      <c r="T89">
        <v>0</v>
      </c>
      <c r="U89">
        <v>402.06107700000001</v>
      </c>
      <c r="V89">
        <v>0</v>
      </c>
      <c r="W89">
        <v>0</v>
      </c>
      <c r="X89">
        <v>80.035471999999999</v>
      </c>
      <c r="Y89">
        <v>0</v>
      </c>
      <c r="Z89">
        <v>6.2923030000000004</v>
      </c>
      <c r="AA89">
        <v>0</v>
      </c>
      <c r="AB89">
        <v>0</v>
      </c>
      <c r="AC89">
        <v>0</v>
      </c>
      <c r="AD89">
        <v>0</v>
      </c>
      <c r="AE89">
        <v>3.6954250000000002</v>
      </c>
      <c r="AF89">
        <v>8.5199269999999991</v>
      </c>
      <c r="AG89">
        <v>41.220548999999998</v>
      </c>
      <c r="AH89">
        <v>0</v>
      </c>
      <c r="AI89">
        <v>0</v>
      </c>
      <c r="AJ89">
        <v>0</v>
      </c>
      <c r="AK89">
        <v>50.562226000000003</v>
      </c>
      <c r="AL89">
        <v>55.78181</v>
      </c>
      <c r="AM89">
        <v>0</v>
      </c>
      <c r="AN89">
        <v>0.45916800000000002</v>
      </c>
      <c r="AO89">
        <v>0</v>
      </c>
      <c r="AP89">
        <v>1.844832</v>
      </c>
      <c r="AQ89">
        <v>14.940116</v>
      </c>
      <c r="AR89">
        <v>22.258958</v>
      </c>
      <c r="AS89">
        <v>15.498317999999999</v>
      </c>
      <c r="AT89">
        <v>14.398419000000001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1919.795629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366.75819999999999</v>
      </c>
      <c r="L90">
        <v>321.63350000000003</v>
      </c>
      <c r="M90">
        <v>88.3292</v>
      </c>
      <c r="N90">
        <v>113.411812</v>
      </c>
      <c r="O90">
        <v>118.73136700000001</v>
      </c>
      <c r="P90">
        <v>99.820397</v>
      </c>
      <c r="Q90">
        <v>11.042888</v>
      </c>
      <c r="R90">
        <v>21.561637999999999</v>
      </c>
      <c r="S90">
        <v>13.893127</v>
      </c>
      <c r="T90">
        <v>0</v>
      </c>
      <c r="U90">
        <v>402.06107700000001</v>
      </c>
      <c r="V90">
        <v>0</v>
      </c>
      <c r="W90">
        <v>0</v>
      </c>
      <c r="X90">
        <v>80.035471999999999</v>
      </c>
      <c r="Y90">
        <v>0</v>
      </c>
      <c r="Z90">
        <v>6.2923030000000004</v>
      </c>
      <c r="AA90">
        <v>0</v>
      </c>
      <c r="AB90">
        <v>0</v>
      </c>
      <c r="AC90">
        <v>0</v>
      </c>
      <c r="AD90">
        <v>0</v>
      </c>
      <c r="AE90">
        <v>3.6954250000000002</v>
      </c>
      <c r="AF90">
        <v>8.5199269999999991</v>
      </c>
      <c r="AG90">
        <v>41.220548999999998</v>
      </c>
      <c r="AH90">
        <v>0</v>
      </c>
      <c r="AI90">
        <v>0</v>
      </c>
      <c r="AJ90">
        <v>0</v>
      </c>
      <c r="AK90">
        <v>50.562226000000003</v>
      </c>
      <c r="AL90">
        <v>55.78181</v>
      </c>
      <c r="AM90">
        <v>0</v>
      </c>
      <c r="AN90">
        <v>0.45916800000000002</v>
      </c>
      <c r="AO90">
        <v>0</v>
      </c>
      <c r="AP90">
        <v>1.844832</v>
      </c>
      <c r="AQ90">
        <v>0</v>
      </c>
      <c r="AR90">
        <v>22.258958</v>
      </c>
      <c r="AS90">
        <v>15.498317999999999</v>
      </c>
      <c r="AT90">
        <v>14.398419000000001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1857.8106130000001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355.99540400000001</v>
      </c>
      <c r="L91">
        <v>321.63350000000003</v>
      </c>
      <c r="M91">
        <v>61.229801000000002</v>
      </c>
      <c r="N91">
        <v>78.620380999999995</v>
      </c>
      <c r="O91">
        <v>118.73136700000001</v>
      </c>
      <c r="P91">
        <v>69.196326999999997</v>
      </c>
      <c r="Q91">
        <v>11.042888</v>
      </c>
      <c r="R91">
        <v>21.561637999999999</v>
      </c>
      <c r="S91">
        <v>13.92009</v>
      </c>
      <c r="T91">
        <v>0</v>
      </c>
      <c r="U91">
        <v>402.06107700000001</v>
      </c>
      <c r="V91">
        <v>0</v>
      </c>
      <c r="W91">
        <v>0</v>
      </c>
      <c r="X91">
        <v>66.620411000000004</v>
      </c>
      <c r="Y91">
        <v>0</v>
      </c>
      <c r="Z91">
        <v>6.2923030000000004</v>
      </c>
      <c r="AA91">
        <v>0</v>
      </c>
      <c r="AB91">
        <v>0</v>
      </c>
      <c r="AC91">
        <v>0</v>
      </c>
      <c r="AD91">
        <v>0</v>
      </c>
      <c r="AE91">
        <v>3.6954250000000002</v>
      </c>
      <c r="AF91">
        <v>8.5199269999999991</v>
      </c>
      <c r="AG91">
        <v>41.220548999999998</v>
      </c>
      <c r="AH91">
        <v>0</v>
      </c>
      <c r="AI91">
        <v>0</v>
      </c>
      <c r="AJ91">
        <v>0</v>
      </c>
      <c r="AK91">
        <v>50.562226000000003</v>
      </c>
      <c r="AL91">
        <v>33.469085999999997</v>
      </c>
      <c r="AM91">
        <v>0</v>
      </c>
      <c r="AN91">
        <v>0.45916800000000002</v>
      </c>
      <c r="AO91">
        <v>0</v>
      </c>
      <c r="AP91">
        <v>1.844832</v>
      </c>
      <c r="AQ91">
        <v>0</v>
      </c>
      <c r="AR91">
        <v>22.258958</v>
      </c>
      <c r="AS91">
        <v>23.505783000000001</v>
      </c>
      <c r="AT91">
        <v>14.398419000000001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1726.8395600000003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360.52499399999999</v>
      </c>
      <c r="L92">
        <v>321.63350000000003</v>
      </c>
      <c r="M92">
        <v>61.229801000000002</v>
      </c>
      <c r="N92">
        <v>78.620380999999995</v>
      </c>
      <c r="O92">
        <v>118.73136700000001</v>
      </c>
      <c r="P92">
        <v>69.196326999999997</v>
      </c>
      <c r="Q92">
        <v>11.042888</v>
      </c>
      <c r="R92">
        <v>21.561637999999999</v>
      </c>
      <c r="S92">
        <v>13.92009</v>
      </c>
      <c r="T92">
        <v>0</v>
      </c>
      <c r="U92">
        <v>402.06107700000001</v>
      </c>
      <c r="V92">
        <v>0</v>
      </c>
      <c r="W92">
        <v>0</v>
      </c>
      <c r="X92">
        <v>54.753441000000002</v>
      </c>
      <c r="Y92">
        <v>0</v>
      </c>
      <c r="Z92">
        <v>6.2923030000000004</v>
      </c>
      <c r="AA92">
        <v>0</v>
      </c>
      <c r="AB92">
        <v>0</v>
      </c>
      <c r="AC92">
        <v>0</v>
      </c>
      <c r="AD92">
        <v>0</v>
      </c>
      <c r="AE92">
        <v>3.6954250000000002</v>
      </c>
      <c r="AF92">
        <v>8.5199269999999991</v>
      </c>
      <c r="AG92">
        <v>41.220548999999998</v>
      </c>
      <c r="AH92">
        <v>0</v>
      </c>
      <c r="AI92">
        <v>0</v>
      </c>
      <c r="AJ92">
        <v>0</v>
      </c>
      <c r="AK92">
        <v>50.562226000000003</v>
      </c>
      <c r="AL92">
        <v>33.469085999999997</v>
      </c>
      <c r="AM92">
        <v>0</v>
      </c>
      <c r="AN92">
        <v>0.45916800000000002</v>
      </c>
      <c r="AO92">
        <v>0</v>
      </c>
      <c r="AP92">
        <v>1.844832</v>
      </c>
      <c r="AQ92">
        <v>0</v>
      </c>
      <c r="AR92">
        <v>22.258958</v>
      </c>
      <c r="AS92">
        <v>23.505783000000001</v>
      </c>
      <c r="AT92">
        <v>11.747145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1716.8509059999999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360.526681</v>
      </c>
      <c r="L93">
        <v>321.63350000000003</v>
      </c>
      <c r="M93">
        <v>61.229801000000002</v>
      </c>
      <c r="N93">
        <v>78.620380999999995</v>
      </c>
      <c r="O93">
        <v>118.73136700000001</v>
      </c>
      <c r="P93">
        <v>69.196326999999997</v>
      </c>
      <c r="Q93">
        <v>6.6438920000000001</v>
      </c>
      <c r="R93">
        <v>8.4872840000000007</v>
      </c>
      <c r="S93">
        <v>11.756550000000001</v>
      </c>
      <c r="T93">
        <v>0</v>
      </c>
      <c r="U93">
        <v>402.06107700000001</v>
      </c>
      <c r="V93">
        <v>0</v>
      </c>
      <c r="W93">
        <v>0</v>
      </c>
      <c r="X93">
        <v>45.848858999999997</v>
      </c>
      <c r="Y93">
        <v>0</v>
      </c>
      <c r="Z93">
        <v>6.2923030000000004</v>
      </c>
      <c r="AA93">
        <v>0</v>
      </c>
      <c r="AB93">
        <v>0</v>
      </c>
      <c r="AC93">
        <v>0</v>
      </c>
      <c r="AD93">
        <v>0</v>
      </c>
      <c r="AE93">
        <v>3.6954250000000002</v>
      </c>
      <c r="AF93">
        <v>8.5199269999999991</v>
      </c>
      <c r="AG93">
        <v>41.220548999999998</v>
      </c>
      <c r="AH93">
        <v>0</v>
      </c>
      <c r="AI93">
        <v>0</v>
      </c>
      <c r="AJ93">
        <v>0</v>
      </c>
      <c r="AK93">
        <v>50.562226000000003</v>
      </c>
      <c r="AL93">
        <v>33.469085999999997</v>
      </c>
      <c r="AM93">
        <v>0</v>
      </c>
      <c r="AN93">
        <v>0.45916800000000002</v>
      </c>
      <c r="AO93">
        <v>0</v>
      </c>
      <c r="AP93">
        <v>1.844832</v>
      </c>
      <c r="AQ93">
        <v>0</v>
      </c>
      <c r="AR93">
        <v>22.258958</v>
      </c>
      <c r="AS93">
        <v>23.505783000000001</v>
      </c>
      <c r="AT93">
        <v>14.398419000000001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1690.962395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360.52499399999999</v>
      </c>
      <c r="L94">
        <v>321.63350000000003</v>
      </c>
      <c r="M94">
        <v>35.444735000000001</v>
      </c>
      <c r="N94">
        <v>64.331500000000005</v>
      </c>
      <c r="O94">
        <v>118.73136700000001</v>
      </c>
      <c r="P94">
        <v>56.192253000000001</v>
      </c>
      <c r="Q94">
        <v>6.6438920000000001</v>
      </c>
      <c r="R94">
        <v>8.4872840000000007</v>
      </c>
      <c r="S94">
        <v>11.756550000000001</v>
      </c>
      <c r="T94">
        <v>0</v>
      </c>
      <c r="U94">
        <v>402.06107700000001</v>
      </c>
      <c r="V94">
        <v>0</v>
      </c>
      <c r="W94">
        <v>0</v>
      </c>
      <c r="X94">
        <v>43.055858999999998</v>
      </c>
      <c r="Y94">
        <v>0</v>
      </c>
      <c r="Z94">
        <v>6.2923030000000004</v>
      </c>
      <c r="AA94">
        <v>0</v>
      </c>
      <c r="AB94">
        <v>0</v>
      </c>
      <c r="AC94">
        <v>0</v>
      </c>
      <c r="AD94">
        <v>0</v>
      </c>
      <c r="AE94">
        <v>3.6954250000000002</v>
      </c>
      <c r="AF94">
        <v>8.5199269999999991</v>
      </c>
      <c r="AG94">
        <v>41.220548999999998</v>
      </c>
      <c r="AH94">
        <v>0</v>
      </c>
      <c r="AI94">
        <v>0</v>
      </c>
      <c r="AJ94">
        <v>0</v>
      </c>
      <c r="AK94">
        <v>50.562226000000003</v>
      </c>
      <c r="AL94">
        <v>33.469085999999997</v>
      </c>
      <c r="AM94">
        <v>0</v>
      </c>
      <c r="AN94">
        <v>0.45916800000000002</v>
      </c>
      <c r="AO94">
        <v>0</v>
      </c>
      <c r="AP94">
        <v>1.844832</v>
      </c>
      <c r="AQ94">
        <v>0</v>
      </c>
      <c r="AR94">
        <v>22.258958</v>
      </c>
      <c r="AS94">
        <v>15.498317999999999</v>
      </c>
      <c r="AT94">
        <v>14.398419000000001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1627.082222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360.91296299999999</v>
      </c>
      <c r="L95">
        <v>321.63350000000003</v>
      </c>
      <c r="M95">
        <v>19.202000000000002</v>
      </c>
      <c r="N95">
        <v>49.93</v>
      </c>
      <c r="O95">
        <v>118.73136700000001</v>
      </c>
      <c r="P95">
        <v>56.192253000000001</v>
      </c>
      <c r="Q95">
        <v>5.7345519999999999</v>
      </c>
      <c r="R95">
        <v>12.327684</v>
      </c>
      <c r="S95">
        <v>12.65423</v>
      </c>
      <c r="T95">
        <v>0</v>
      </c>
      <c r="U95">
        <v>402.06107700000001</v>
      </c>
      <c r="V95">
        <v>0</v>
      </c>
      <c r="W95">
        <v>0</v>
      </c>
      <c r="X95">
        <v>44.347718</v>
      </c>
      <c r="Y95">
        <v>0</v>
      </c>
      <c r="Z95">
        <v>6.2923030000000004</v>
      </c>
      <c r="AA95">
        <v>0</v>
      </c>
      <c r="AB95">
        <v>0</v>
      </c>
      <c r="AC95">
        <v>0</v>
      </c>
      <c r="AD95">
        <v>0</v>
      </c>
      <c r="AE95">
        <v>3.6954250000000002</v>
      </c>
      <c r="AF95">
        <v>8.5199269999999991</v>
      </c>
      <c r="AG95">
        <v>41.220548999999998</v>
      </c>
      <c r="AH95">
        <v>0</v>
      </c>
      <c r="AI95">
        <v>0</v>
      </c>
      <c r="AJ95">
        <v>0</v>
      </c>
      <c r="AK95">
        <v>50.562226000000003</v>
      </c>
      <c r="AL95">
        <v>33.469085999999997</v>
      </c>
      <c r="AM95">
        <v>0</v>
      </c>
      <c r="AN95">
        <v>0.45916800000000002</v>
      </c>
      <c r="AO95">
        <v>0</v>
      </c>
      <c r="AP95">
        <v>1.844832</v>
      </c>
      <c r="AQ95">
        <v>0</v>
      </c>
      <c r="AR95">
        <v>6.3597020000000004</v>
      </c>
      <c r="AS95">
        <v>14.852555000000001</v>
      </c>
      <c r="AT95">
        <v>14.398419000000001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1585.4015360000001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360.91161499999998</v>
      </c>
      <c r="L96">
        <v>325.81196799999998</v>
      </c>
      <c r="M96">
        <v>19.202000000000002</v>
      </c>
      <c r="N96">
        <v>48.009799999999998</v>
      </c>
      <c r="O96">
        <v>77.175910000000002</v>
      </c>
      <c r="P96">
        <v>56.192253000000001</v>
      </c>
      <c r="Q96">
        <v>5.7345519999999999</v>
      </c>
      <c r="R96">
        <v>12.327684</v>
      </c>
      <c r="S96">
        <v>12.65423</v>
      </c>
      <c r="T96">
        <v>0</v>
      </c>
      <c r="U96">
        <v>402.06107700000001</v>
      </c>
      <c r="V96">
        <v>0</v>
      </c>
      <c r="W96">
        <v>0</v>
      </c>
      <c r="X96">
        <v>44.347718</v>
      </c>
      <c r="Y96">
        <v>0</v>
      </c>
      <c r="Z96">
        <v>6.2923030000000004</v>
      </c>
      <c r="AA96">
        <v>0</v>
      </c>
      <c r="AB96">
        <v>0</v>
      </c>
      <c r="AC96">
        <v>0</v>
      </c>
      <c r="AD96">
        <v>0</v>
      </c>
      <c r="AE96">
        <v>3.6954250000000002</v>
      </c>
      <c r="AF96">
        <v>8.5199269999999991</v>
      </c>
      <c r="AG96">
        <v>41.220548999999998</v>
      </c>
      <c r="AH96">
        <v>0</v>
      </c>
      <c r="AI96">
        <v>0</v>
      </c>
      <c r="AJ96">
        <v>0</v>
      </c>
      <c r="AK96">
        <v>50.562226000000003</v>
      </c>
      <c r="AL96">
        <v>33.469085999999997</v>
      </c>
      <c r="AM96">
        <v>0</v>
      </c>
      <c r="AN96">
        <v>0.45916800000000002</v>
      </c>
      <c r="AO96">
        <v>0</v>
      </c>
      <c r="AP96">
        <v>6.7643849999999999</v>
      </c>
      <c r="AQ96">
        <v>0</v>
      </c>
      <c r="AR96">
        <v>6.3597020000000004</v>
      </c>
      <c r="AS96">
        <v>14.852555000000001</v>
      </c>
      <c r="AT96">
        <v>14.398419000000001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1551.0225519999999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360.91269399999999</v>
      </c>
      <c r="L97">
        <v>325.81196799999998</v>
      </c>
      <c r="M97">
        <v>19.202000000000002</v>
      </c>
      <c r="N97">
        <v>48.009799999999998</v>
      </c>
      <c r="O97">
        <v>77.175910000000002</v>
      </c>
      <c r="P97">
        <v>56.192253000000001</v>
      </c>
      <c r="Q97">
        <v>5.7345519999999999</v>
      </c>
      <c r="R97">
        <v>12.327684</v>
      </c>
      <c r="S97">
        <v>12.65423</v>
      </c>
      <c r="T97">
        <v>0</v>
      </c>
      <c r="U97">
        <v>402.06107700000001</v>
      </c>
      <c r="V97">
        <v>0</v>
      </c>
      <c r="W97">
        <v>0</v>
      </c>
      <c r="X97">
        <v>55.645775999999998</v>
      </c>
      <c r="Y97">
        <v>0</v>
      </c>
      <c r="Z97">
        <v>6.2923030000000004</v>
      </c>
      <c r="AA97">
        <v>0</v>
      </c>
      <c r="AB97">
        <v>0</v>
      </c>
      <c r="AC97">
        <v>0</v>
      </c>
      <c r="AD97">
        <v>0</v>
      </c>
      <c r="AE97">
        <v>3.6954250000000002</v>
      </c>
      <c r="AF97">
        <v>8.5199269999999991</v>
      </c>
      <c r="AG97">
        <v>41.220548999999998</v>
      </c>
      <c r="AH97">
        <v>0</v>
      </c>
      <c r="AI97">
        <v>0</v>
      </c>
      <c r="AJ97">
        <v>0</v>
      </c>
      <c r="AK97">
        <v>50.562226000000003</v>
      </c>
      <c r="AL97">
        <v>33.469085999999997</v>
      </c>
      <c r="AM97">
        <v>0</v>
      </c>
      <c r="AN97">
        <v>0.45916800000000002</v>
      </c>
      <c r="AO97">
        <v>0</v>
      </c>
      <c r="AP97">
        <v>6.7643849999999999</v>
      </c>
      <c r="AQ97">
        <v>0</v>
      </c>
      <c r="AR97">
        <v>6.3597020000000004</v>
      </c>
      <c r="AS97">
        <v>14.852555000000001</v>
      </c>
      <c r="AT97">
        <v>14.398419000000001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1562.3216890000003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360.91134599999998</v>
      </c>
      <c r="L98">
        <v>325.81196799999998</v>
      </c>
      <c r="M98">
        <v>9.6010000000000009</v>
      </c>
      <c r="N98">
        <v>38.408799999999999</v>
      </c>
      <c r="O98">
        <v>57.973909999999997</v>
      </c>
      <c r="P98">
        <v>56.192253000000001</v>
      </c>
      <c r="Q98">
        <v>5.7345519999999999</v>
      </c>
      <c r="R98">
        <v>12.327684</v>
      </c>
      <c r="S98">
        <v>12.65423</v>
      </c>
      <c r="T98">
        <v>0</v>
      </c>
      <c r="U98">
        <v>402.06107700000001</v>
      </c>
      <c r="V98">
        <v>0</v>
      </c>
      <c r="W98">
        <v>0</v>
      </c>
      <c r="X98">
        <v>57.943606000000003</v>
      </c>
      <c r="Y98">
        <v>0</v>
      </c>
      <c r="Z98">
        <v>6.2923030000000004</v>
      </c>
      <c r="AA98">
        <v>0</v>
      </c>
      <c r="AB98">
        <v>0</v>
      </c>
      <c r="AC98">
        <v>0</v>
      </c>
      <c r="AD98">
        <v>0</v>
      </c>
      <c r="AE98">
        <v>3.6954250000000002</v>
      </c>
      <c r="AF98">
        <v>8.5199269999999991</v>
      </c>
      <c r="AG98">
        <v>41.220548999999998</v>
      </c>
      <c r="AH98">
        <v>0</v>
      </c>
      <c r="AI98">
        <v>0</v>
      </c>
      <c r="AJ98">
        <v>0</v>
      </c>
      <c r="AK98">
        <v>50.562226000000003</v>
      </c>
      <c r="AL98">
        <v>33.469085999999997</v>
      </c>
      <c r="AM98">
        <v>0</v>
      </c>
      <c r="AN98">
        <v>0.45916800000000002</v>
      </c>
      <c r="AO98">
        <v>0</v>
      </c>
      <c r="AP98">
        <v>6.7643849999999999</v>
      </c>
      <c r="AQ98">
        <v>0</v>
      </c>
      <c r="AR98">
        <v>6.3597020000000004</v>
      </c>
      <c r="AS98">
        <v>14.852555000000001</v>
      </c>
      <c r="AT98">
        <v>13.521076000000001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1525.336828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11.530344939999999</v>
      </c>
      <c r="L99">
        <f t="shared" si="2"/>
        <v>9.0511963075000068</v>
      </c>
      <c r="M99">
        <f t="shared" si="2"/>
        <v>1.739614171250002</v>
      </c>
      <c r="N99">
        <f t="shared" si="2"/>
        <v>2.3333531570000021</v>
      </c>
      <c r="O99">
        <f t="shared" si="2"/>
        <v>2.5170278087500031</v>
      </c>
      <c r="P99">
        <f t="shared" si="2"/>
        <v>2.1622884390000032</v>
      </c>
      <c r="Q99">
        <f t="shared" si="2"/>
        <v>0.29887685999999974</v>
      </c>
      <c r="R99">
        <f t="shared" si="2"/>
        <v>0.64285160074999959</v>
      </c>
      <c r="S99">
        <f t="shared" si="2"/>
        <v>0.41046209225000019</v>
      </c>
      <c r="T99">
        <f t="shared" si="2"/>
        <v>0</v>
      </c>
      <c r="U99">
        <f t="shared" si="2"/>
        <v>9.6494658479999824</v>
      </c>
      <c r="V99">
        <f t="shared" si="2"/>
        <v>0</v>
      </c>
      <c r="W99">
        <f t="shared" si="2"/>
        <v>0</v>
      </c>
      <c r="X99">
        <f t="shared" si="2"/>
        <v>1.8585365527500008</v>
      </c>
      <c r="Y99">
        <f t="shared" si="2"/>
        <v>0</v>
      </c>
      <c r="Z99">
        <f t="shared" si="2"/>
        <v>0.10758592500000001</v>
      </c>
      <c r="AA99">
        <f t="shared" si="2"/>
        <v>0</v>
      </c>
      <c r="AB99">
        <f t="shared" si="2"/>
        <v>0.15487980525000003</v>
      </c>
      <c r="AC99">
        <f t="shared" si="2"/>
        <v>0.12224996275</v>
      </c>
      <c r="AD99">
        <f t="shared" si="2"/>
        <v>0.13595837524999999</v>
      </c>
      <c r="AE99">
        <f t="shared" si="2"/>
        <v>0.2713427309999995</v>
      </c>
      <c r="AF99">
        <f t="shared" si="2"/>
        <v>0.25370450100000042</v>
      </c>
      <c r="AG99">
        <f t="shared" si="2"/>
        <v>0.98929317600000066</v>
      </c>
      <c r="AH99">
        <f t="shared" si="2"/>
        <v>0.61826599375000002</v>
      </c>
      <c r="AI99">
        <f t="shared" si="2"/>
        <v>5.0110500000000016E-2</v>
      </c>
      <c r="AJ99">
        <f t="shared" si="2"/>
        <v>0</v>
      </c>
      <c r="AK99">
        <f t="shared" si="2"/>
        <v>1.2134934239999999</v>
      </c>
      <c r="AL99">
        <f t="shared" si="2"/>
        <v>1.371116895000001</v>
      </c>
      <c r="AM99">
        <f t="shared" si="2"/>
        <v>0</v>
      </c>
      <c r="AN99">
        <f t="shared" si="2"/>
        <v>1.1020031999999973E-2</v>
      </c>
      <c r="AO99">
        <f t="shared" si="2"/>
        <v>0</v>
      </c>
      <c r="AP99">
        <f t="shared" si="2"/>
        <v>7.2102185499999999E-2</v>
      </c>
      <c r="AQ99">
        <f t="shared" si="2"/>
        <v>0.44759861874999968</v>
      </c>
      <c r="AR99">
        <f t="shared" si="2"/>
        <v>0.41815043124999968</v>
      </c>
      <c r="AS99">
        <f t="shared" si="2"/>
        <v>0.34900275300000005</v>
      </c>
      <c r="AT99">
        <f t="shared" si="2"/>
        <v>0.32953920700000033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49.109432293750004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44774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186.96</v>
      </c>
      <c r="C3" s="75">
        <v>36.479999999999997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70.12</v>
      </c>
      <c r="J3">
        <v>181.46</v>
      </c>
      <c r="K3">
        <v>44.14</v>
      </c>
      <c r="L3">
        <v>0.89</v>
      </c>
      <c r="M3">
        <v>8.52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1.8</v>
      </c>
      <c r="T3">
        <v>21.07</v>
      </c>
      <c r="U3">
        <v>7.02</v>
      </c>
      <c r="V3">
        <v>7.03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186.96</v>
      </c>
      <c r="C4" s="75">
        <v>36.479999999999997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70.12</v>
      </c>
      <c r="J4">
        <v>181.46</v>
      </c>
      <c r="K4">
        <v>44.14</v>
      </c>
      <c r="L4">
        <v>0.89</v>
      </c>
      <c r="M4">
        <v>8.35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1.8</v>
      </c>
      <c r="T4">
        <v>22.46</v>
      </c>
      <c r="U4">
        <v>7.49</v>
      </c>
      <c r="V4">
        <v>7.48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186.96</v>
      </c>
      <c r="C5" s="75">
        <v>36.479999999999997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70.12</v>
      </c>
      <c r="J5">
        <v>181.46</v>
      </c>
      <c r="K5">
        <v>44.14</v>
      </c>
      <c r="L5">
        <v>0.89</v>
      </c>
      <c r="M5">
        <v>8.14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1.8</v>
      </c>
      <c r="T5">
        <v>22.54</v>
      </c>
      <c r="U5">
        <v>7.51</v>
      </c>
      <c r="V5">
        <v>7.52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186.96</v>
      </c>
      <c r="C6" s="75">
        <v>36.479999999999997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70.12</v>
      </c>
      <c r="J6">
        <v>181.46</v>
      </c>
      <c r="K6">
        <v>44.14</v>
      </c>
      <c r="L6">
        <v>0.89</v>
      </c>
      <c r="M6">
        <v>7.93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1.8</v>
      </c>
      <c r="T6">
        <v>22.45</v>
      </c>
      <c r="U6">
        <v>7.48</v>
      </c>
      <c r="V6">
        <v>7.49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186.96</v>
      </c>
      <c r="C7" s="75">
        <v>36.479999999999997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70.12</v>
      </c>
      <c r="J7">
        <v>181.46</v>
      </c>
      <c r="K7">
        <v>44.14</v>
      </c>
      <c r="L7">
        <v>0.93</v>
      </c>
      <c r="M7">
        <v>13.47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1.8</v>
      </c>
      <c r="T7">
        <v>23.01</v>
      </c>
      <c r="U7">
        <v>7.67</v>
      </c>
      <c r="V7">
        <v>7.67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186.96</v>
      </c>
      <c r="C8" s="75">
        <v>36.479999999999997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70.12</v>
      </c>
      <c r="J8">
        <v>181.46</v>
      </c>
      <c r="K8">
        <v>44.14</v>
      </c>
      <c r="L8">
        <v>0.93</v>
      </c>
      <c r="M8">
        <v>13.4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1.8</v>
      </c>
      <c r="T8">
        <v>11.13</v>
      </c>
      <c r="U8">
        <v>3.71</v>
      </c>
      <c r="V8">
        <v>3.7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159.38</v>
      </c>
      <c r="C9" s="75">
        <v>36.479999999999997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70.12</v>
      </c>
      <c r="J9">
        <v>181.46</v>
      </c>
      <c r="K9">
        <v>44.14</v>
      </c>
      <c r="L9">
        <v>0.93</v>
      </c>
      <c r="M9">
        <v>13.31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1.8</v>
      </c>
      <c r="T9">
        <v>11.96</v>
      </c>
      <c r="U9">
        <v>3.99</v>
      </c>
      <c r="V9">
        <v>3.97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159.38</v>
      </c>
      <c r="C10" s="75">
        <v>36.479999999999997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70.12</v>
      </c>
      <c r="J10">
        <v>181.46</v>
      </c>
      <c r="K10">
        <v>44.14</v>
      </c>
      <c r="L10">
        <v>0.93</v>
      </c>
      <c r="M10">
        <v>13.1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1.8</v>
      </c>
      <c r="T10">
        <v>12.57</v>
      </c>
      <c r="U10">
        <v>4.1900000000000004</v>
      </c>
      <c r="V10">
        <v>4.18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159.38</v>
      </c>
      <c r="C11" s="75">
        <v>36.479999999999997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70.12</v>
      </c>
      <c r="J11">
        <v>181.46</v>
      </c>
      <c r="K11">
        <v>44.14</v>
      </c>
      <c r="L11">
        <v>1.01</v>
      </c>
      <c r="M11">
        <v>12.8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1.8</v>
      </c>
      <c r="T11">
        <v>13.01</v>
      </c>
      <c r="U11">
        <v>4.34</v>
      </c>
      <c r="V11">
        <v>4.33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159.38</v>
      </c>
      <c r="C12" s="75">
        <v>36.479999999999997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70.12</v>
      </c>
      <c r="J12">
        <v>181.46</v>
      </c>
      <c r="K12">
        <v>44.14</v>
      </c>
      <c r="L12">
        <v>1.01</v>
      </c>
      <c r="M12">
        <v>12.4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1.8</v>
      </c>
      <c r="T12">
        <v>13.27</v>
      </c>
      <c r="U12">
        <v>4.42</v>
      </c>
      <c r="V12">
        <v>4.43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159.38</v>
      </c>
      <c r="C13" s="75">
        <v>36.479999999999997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70.12</v>
      </c>
      <c r="J13">
        <v>148.51</v>
      </c>
      <c r="K13">
        <v>44.14</v>
      </c>
      <c r="L13">
        <v>1.01</v>
      </c>
      <c r="M13">
        <v>12.32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1.8</v>
      </c>
      <c r="T13">
        <v>13.79</v>
      </c>
      <c r="U13">
        <v>4.5999999999999996</v>
      </c>
      <c r="V13">
        <v>4.59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159.38</v>
      </c>
      <c r="C14" s="75">
        <v>36.479999999999997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70.12</v>
      </c>
      <c r="J14">
        <v>148.51</v>
      </c>
      <c r="K14">
        <v>44.14</v>
      </c>
      <c r="L14">
        <v>1.01</v>
      </c>
      <c r="M14">
        <v>12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1.8</v>
      </c>
      <c r="T14">
        <v>14.06</v>
      </c>
      <c r="U14">
        <v>4.6900000000000004</v>
      </c>
      <c r="V14">
        <v>4.68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159.38</v>
      </c>
      <c r="C15" s="75">
        <v>36.479999999999997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70.12</v>
      </c>
      <c r="J15">
        <v>148.51</v>
      </c>
      <c r="K15">
        <v>44.14</v>
      </c>
      <c r="L15">
        <v>1.01</v>
      </c>
      <c r="M15">
        <v>11.83</v>
      </c>
      <c r="N15" s="135">
        <v>0</v>
      </c>
      <c r="O15" s="135">
        <v>0</v>
      </c>
      <c r="P15" s="135">
        <v>0</v>
      </c>
      <c r="Q15">
        <v>1.22</v>
      </c>
      <c r="R15">
        <v>0</v>
      </c>
      <c r="S15">
        <v>1.8</v>
      </c>
      <c r="T15">
        <v>9.1300000000000008</v>
      </c>
      <c r="U15">
        <v>3.04</v>
      </c>
      <c r="V15">
        <v>3.05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159.38</v>
      </c>
      <c r="C16" s="75">
        <v>36.479999999999997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70.12</v>
      </c>
      <c r="J16">
        <v>148.51</v>
      </c>
      <c r="K16">
        <v>44.14</v>
      </c>
      <c r="L16">
        <v>1.01</v>
      </c>
      <c r="M16">
        <v>11.78</v>
      </c>
      <c r="N16" s="135">
        <v>0</v>
      </c>
      <c r="O16" s="135">
        <v>0</v>
      </c>
      <c r="P16" s="135">
        <v>0</v>
      </c>
      <c r="Q16">
        <v>1.22</v>
      </c>
      <c r="R16">
        <v>0</v>
      </c>
      <c r="S16">
        <v>1.8</v>
      </c>
      <c r="T16">
        <v>9.26</v>
      </c>
      <c r="U16">
        <v>3.09</v>
      </c>
      <c r="V16">
        <v>3.07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159.38</v>
      </c>
      <c r="C17" s="75">
        <v>36.479999999999997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70.12</v>
      </c>
      <c r="J17">
        <v>148.51</v>
      </c>
      <c r="K17">
        <v>44.14</v>
      </c>
      <c r="L17">
        <v>1.01</v>
      </c>
      <c r="M17">
        <v>11.58</v>
      </c>
      <c r="N17" s="135">
        <v>0</v>
      </c>
      <c r="O17" s="135">
        <v>0</v>
      </c>
      <c r="P17" s="135">
        <v>0</v>
      </c>
      <c r="Q17">
        <v>1.22</v>
      </c>
      <c r="R17">
        <v>0</v>
      </c>
      <c r="S17">
        <v>1.8</v>
      </c>
      <c r="T17">
        <v>9.8699999999999992</v>
      </c>
      <c r="U17">
        <v>3.29</v>
      </c>
      <c r="V17">
        <v>3.29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159.38</v>
      </c>
      <c r="C18" s="75">
        <v>36.479999999999997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70.12</v>
      </c>
      <c r="J18">
        <v>148.51</v>
      </c>
      <c r="K18">
        <v>44.14</v>
      </c>
      <c r="L18">
        <v>1.01</v>
      </c>
      <c r="M18">
        <v>11.63</v>
      </c>
      <c r="N18" s="135">
        <v>0</v>
      </c>
      <c r="O18" s="135">
        <v>0</v>
      </c>
      <c r="P18" s="135">
        <v>0</v>
      </c>
      <c r="Q18">
        <v>1.22</v>
      </c>
      <c r="R18">
        <v>0</v>
      </c>
      <c r="S18">
        <v>1.8</v>
      </c>
      <c r="T18">
        <v>10.01</v>
      </c>
      <c r="U18">
        <v>3.34</v>
      </c>
      <c r="V18">
        <v>3.32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159.38</v>
      </c>
      <c r="C19" s="75">
        <v>36.479999999999997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70.12</v>
      </c>
      <c r="J19">
        <v>148.51</v>
      </c>
      <c r="K19">
        <v>44.14</v>
      </c>
      <c r="L19">
        <v>1.01</v>
      </c>
      <c r="M19">
        <v>11.56</v>
      </c>
      <c r="N19" s="135">
        <v>0</v>
      </c>
      <c r="O19" s="135">
        <v>0</v>
      </c>
      <c r="P19" s="135">
        <v>0</v>
      </c>
      <c r="Q19">
        <v>1.22</v>
      </c>
      <c r="R19">
        <v>0</v>
      </c>
      <c r="S19">
        <v>1.8</v>
      </c>
      <c r="T19">
        <v>10.16</v>
      </c>
      <c r="U19">
        <v>3.39</v>
      </c>
      <c r="V19">
        <v>3.37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186.96</v>
      </c>
      <c r="C20" s="75">
        <v>36.479999999999997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70.12</v>
      </c>
      <c r="J20">
        <v>148.51</v>
      </c>
      <c r="K20">
        <v>44.14</v>
      </c>
      <c r="L20">
        <v>1.01</v>
      </c>
      <c r="M20">
        <v>11.25</v>
      </c>
      <c r="N20" s="135">
        <v>0</v>
      </c>
      <c r="O20" s="135">
        <v>0</v>
      </c>
      <c r="P20" s="135">
        <v>0</v>
      </c>
      <c r="Q20">
        <v>1.22</v>
      </c>
      <c r="R20">
        <v>0</v>
      </c>
      <c r="S20">
        <v>1.8</v>
      </c>
      <c r="T20">
        <v>10.83</v>
      </c>
      <c r="U20">
        <v>3.61</v>
      </c>
      <c r="V20">
        <v>3.61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186.96</v>
      </c>
      <c r="C21" s="75">
        <v>36.479999999999997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70.12</v>
      </c>
      <c r="J21">
        <v>148.51</v>
      </c>
      <c r="K21">
        <v>44.14</v>
      </c>
      <c r="L21">
        <v>1.01</v>
      </c>
      <c r="M21">
        <v>10.91</v>
      </c>
      <c r="N21" s="135">
        <v>0</v>
      </c>
      <c r="O21" s="135">
        <v>0</v>
      </c>
      <c r="P21" s="135">
        <v>0</v>
      </c>
      <c r="Q21">
        <v>1.22</v>
      </c>
      <c r="R21">
        <v>0</v>
      </c>
      <c r="S21">
        <v>1.8</v>
      </c>
      <c r="T21">
        <v>11.56</v>
      </c>
      <c r="U21">
        <v>3.85</v>
      </c>
      <c r="V21">
        <v>3.85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186.96</v>
      </c>
      <c r="C22" s="75">
        <v>36.479999999999997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70.12</v>
      </c>
      <c r="J22">
        <v>148.51</v>
      </c>
      <c r="K22">
        <v>44.14</v>
      </c>
      <c r="L22">
        <v>1.01</v>
      </c>
      <c r="M22">
        <v>10.74</v>
      </c>
      <c r="N22" s="135">
        <v>0</v>
      </c>
      <c r="O22" s="135">
        <v>0</v>
      </c>
      <c r="P22" s="135">
        <v>0</v>
      </c>
      <c r="Q22">
        <v>1.22</v>
      </c>
      <c r="R22">
        <v>0</v>
      </c>
      <c r="S22">
        <v>1.8</v>
      </c>
      <c r="T22">
        <v>11.82</v>
      </c>
      <c r="U22">
        <v>3.94</v>
      </c>
      <c r="V22">
        <v>3.93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186.96</v>
      </c>
      <c r="C23" s="75">
        <v>36.479999999999997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70.12</v>
      </c>
      <c r="J23">
        <v>148.51</v>
      </c>
      <c r="K23">
        <v>44.14</v>
      </c>
      <c r="L23">
        <v>1.05</v>
      </c>
      <c r="M23">
        <v>10.55</v>
      </c>
      <c r="N23" s="135">
        <v>0</v>
      </c>
      <c r="O23" s="135">
        <v>0</v>
      </c>
      <c r="P23" s="135">
        <v>0</v>
      </c>
      <c r="Q23">
        <v>1.22</v>
      </c>
      <c r="R23">
        <v>0</v>
      </c>
      <c r="S23">
        <v>1.76</v>
      </c>
      <c r="T23">
        <v>12.52</v>
      </c>
      <c r="U23">
        <v>4.17</v>
      </c>
      <c r="V23">
        <v>4.18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186.96</v>
      </c>
      <c r="C24" s="75">
        <v>36.479999999999997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70.12</v>
      </c>
      <c r="J24">
        <v>148.51</v>
      </c>
      <c r="K24">
        <v>44.14</v>
      </c>
      <c r="L24">
        <v>1.05</v>
      </c>
      <c r="M24">
        <v>10.72</v>
      </c>
      <c r="N24" s="135">
        <v>0</v>
      </c>
      <c r="O24" s="135">
        <v>0</v>
      </c>
      <c r="P24" s="135">
        <v>0</v>
      </c>
      <c r="Q24">
        <v>1.22</v>
      </c>
      <c r="R24">
        <v>0</v>
      </c>
      <c r="S24">
        <v>1.76</v>
      </c>
      <c r="T24">
        <v>12.74</v>
      </c>
      <c r="U24">
        <v>4.25</v>
      </c>
      <c r="V24">
        <v>4.2300000000000004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186.96</v>
      </c>
      <c r="C25" s="75">
        <v>36.479999999999997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70.12</v>
      </c>
      <c r="J25">
        <v>148.51</v>
      </c>
      <c r="K25">
        <v>44.14</v>
      </c>
      <c r="L25">
        <v>1.05</v>
      </c>
      <c r="M25">
        <v>11.08</v>
      </c>
      <c r="N25" s="135">
        <v>0</v>
      </c>
      <c r="O25" s="135">
        <v>0</v>
      </c>
      <c r="P25" s="135">
        <v>0</v>
      </c>
      <c r="Q25">
        <v>1.22</v>
      </c>
      <c r="R25">
        <v>0</v>
      </c>
      <c r="S25">
        <v>1.76</v>
      </c>
      <c r="T25">
        <v>12.54</v>
      </c>
      <c r="U25">
        <v>4.18</v>
      </c>
      <c r="V25">
        <v>4.17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186.96</v>
      </c>
      <c r="C26" s="75">
        <v>36.479999999999997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70.12</v>
      </c>
      <c r="J26">
        <v>181.46</v>
      </c>
      <c r="K26">
        <v>44.14</v>
      </c>
      <c r="L26">
        <v>1.05</v>
      </c>
      <c r="M26">
        <v>11.26</v>
      </c>
      <c r="N26" s="135">
        <v>0</v>
      </c>
      <c r="O26" s="135">
        <v>0</v>
      </c>
      <c r="P26" s="135">
        <v>0</v>
      </c>
      <c r="Q26">
        <v>1.22</v>
      </c>
      <c r="R26">
        <v>0</v>
      </c>
      <c r="S26">
        <v>1.76</v>
      </c>
      <c r="T26">
        <v>11.88</v>
      </c>
      <c r="U26">
        <v>3.96</v>
      </c>
      <c r="V26">
        <v>3.96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218.5</v>
      </c>
      <c r="C27" s="75">
        <v>55.32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70.12</v>
      </c>
      <c r="J27">
        <v>220.82</v>
      </c>
      <c r="K27">
        <v>44.14</v>
      </c>
      <c r="L27">
        <v>1.05</v>
      </c>
      <c r="M27">
        <v>7.85</v>
      </c>
      <c r="N27" s="135">
        <v>0</v>
      </c>
      <c r="O27" s="135">
        <v>0</v>
      </c>
      <c r="P27" s="135">
        <v>0</v>
      </c>
      <c r="Q27">
        <v>1.22</v>
      </c>
      <c r="R27">
        <v>0</v>
      </c>
      <c r="S27">
        <v>1.76</v>
      </c>
      <c r="T27">
        <v>11.67</v>
      </c>
      <c r="U27">
        <v>3.89</v>
      </c>
      <c r="V27">
        <v>3.89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259.8</v>
      </c>
      <c r="C28" s="75">
        <v>67.72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70.12</v>
      </c>
      <c r="J28">
        <v>270.02999999999997</v>
      </c>
      <c r="K28">
        <v>100.57</v>
      </c>
      <c r="L28">
        <v>1.05</v>
      </c>
      <c r="M28">
        <v>7.98</v>
      </c>
      <c r="N28" s="135">
        <v>0</v>
      </c>
      <c r="O28" s="135">
        <v>0</v>
      </c>
      <c r="P28" s="135">
        <v>0</v>
      </c>
      <c r="Q28">
        <v>1.22</v>
      </c>
      <c r="R28">
        <v>0</v>
      </c>
      <c r="S28">
        <v>1.76</v>
      </c>
      <c r="T28">
        <v>11.67</v>
      </c>
      <c r="U28">
        <v>3.89</v>
      </c>
      <c r="V28">
        <v>3.89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259.8</v>
      </c>
      <c r="C29" s="75">
        <v>67.72</v>
      </c>
      <c r="D29" s="135">
        <f t="shared" si="0"/>
        <v>0</v>
      </c>
      <c r="E29" s="75"/>
      <c r="F29" s="78">
        <v>0.03</v>
      </c>
      <c r="G29" s="78">
        <v>0.03</v>
      </c>
      <c r="H29" s="78">
        <v>0.03</v>
      </c>
      <c r="I29">
        <v>70.12</v>
      </c>
      <c r="J29">
        <v>270.02999999999997</v>
      </c>
      <c r="K29">
        <v>100.57</v>
      </c>
      <c r="L29">
        <v>1.05</v>
      </c>
      <c r="M29">
        <v>8.2799999999999994</v>
      </c>
      <c r="N29" s="135">
        <v>0</v>
      </c>
      <c r="O29" s="135">
        <v>0</v>
      </c>
      <c r="P29" s="135">
        <v>0</v>
      </c>
      <c r="Q29">
        <v>1.22</v>
      </c>
      <c r="R29">
        <v>0</v>
      </c>
      <c r="S29">
        <v>1.76</v>
      </c>
      <c r="T29">
        <v>11.57</v>
      </c>
      <c r="U29">
        <v>3.86</v>
      </c>
      <c r="V29">
        <v>3.85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259.8</v>
      </c>
      <c r="C30" s="75">
        <v>67.72</v>
      </c>
      <c r="D30" s="135">
        <f t="shared" si="0"/>
        <v>7.2299999999999995</v>
      </c>
      <c r="E30" s="75"/>
      <c r="F30" s="78">
        <v>7.0000000000000007E-2</v>
      </c>
      <c r="G30" s="78">
        <v>7.0000000000000007E-2</v>
      </c>
      <c r="H30" s="78">
        <v>7.0000000000000007E-2</v>
      </c>
      <c r="I30">
        <v>70.12</v>
      </c>
      <c r="J30">
        <v>270.02999999999997</v>
      </c>
      <c r="K30">
        <v>100.57</v>
      </c>
      <c r="L30">
        <v>1.05</v>
      </c>
      <c r="M30">
        <v>8.51</v>
      </c>
      <c r="N30" s="135">
        <v>0.52</v>
      </c>
      <c r="O30" s="135">
        <v>6</v>
      </c>
      <c r="P30" s="135">
        <v>0.71</v>
      </c>
      <c r="Q30">
        <v>1.22</v>
      </c>
      <c r="R30">
        <v>0.12</v>
      </c>
      <c r="S30">
        <v>1.76</v>
      </c>
      <c r="T30">
        <v>11.47</v>
      </c>
      <c r="U30">
        <v>3.82</v>
      </c>
      <c r="V30">
        <v>3.82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259.8</v>
      </c>
      <c r="C31" s="75">
        <v>86.6</v>
      </c>
      <c r="D31" s="135">
        <f t="shared" si="0"/>
        <v>22.84</v>
      </c>
      <c r="E31" s="75"/>
      <c r="F31" s="78">
        <v>0.12</v>
      </c>
      <c r="G31" s="78">
        <v>0.12</v>
      </c>
      <c r="H31" s="78">
        <v>0.13</v>
      </c>
      <c r="I31">
        <v>70.12</v>
      </c>
      <c r="J31">
        <v>270.02999999999997</v>
      </c>
      <c r="K31">
        <v>100.57</v>
      </c>
      <c r="L31">
        <v>1.2</v>
      </c>
      <c r="M31">
        <v>8.83</v>
      </c>
      <c r="N31" s="135">
        <v>4.9800000000000004</v>
      </c>
      <c r="O31" s="135">
        <v>13.11</v>
      </c>
      <c r="P31" s="135">
        <v>4.75</v>
      </c>
      <c r="Q31">
        <v>1.22</v>
      </c>
      <c r="R31">
        <v>0.51</v>
      </c>
      <c r="S31">
        <v>1.76</v>
      </c>
      <c r="T31">
        <v>10.94</v>
      </c>
      <c r="U31">
        <v>3.65</v>
      </c>
      <c r="V31">
        <v>3.64</v>
      </c>
      <c r="W31">
        <v>0.23</v>
      </c>
      <c r="X31">
        <v>0.05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259.8</v>
      </c>
      <c r="C32" s="75">
        <v>86.6</v>
      </c>
      <c r="D32" s="135">
        <f t="shared" si="0"/>
        <v>36.9</v>
      </c>
      <c r="E32" s="75"/>
      <c r="F32" s="78">
        <v>0.25</v>
      </c>
      <c r="G32" s="78">
        <v>0.25</v>
      </c>
      <c r="H32" s="78">
        <v>0.25</v>
      </c>
      <c r="I32">
        <v>70.12</v>
      </c>
      <c r="J32">
        <v>270.02999999999997</v>
      </c>
      <c r="K32">
        <v>100.57</v>
      </c>
      <c r="L32">
        <v>1.2</v>
      </c>
      <c r="M32">
        <v>9.2799999999999994</v>
      </c>
      <c r="N32" s="135">
        <v>12.49</v>
      </c>
      <c r="O32" s="135">
        <v>12.49</v>
      </c>
      <c r="P32" s="135">
        <v>11.92</v>
      </c>
      <c r="Q32">
        <v>1.22</v>
      </c>
      <c r="R32">
        <v>2.86</v>
      </c>
      <c r="S32">
        <v>1.76</v>
      </c>
      <c r="T32">
        <v>10.82</v>
      </c>
      <c r="U32">
        <v>3.61</v>
      </c>
      <c r="V32">
        <v>3.59</v>
      </c>
      <c r="W32">
        <v>1.57</v>
      </c>
      <c r="X32">
        <v>0.31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259.8</v>
      </c>
      <c r="C33" s="75">
        <v>86.6</v>
      </c>
      <c r="D33" s="135">
        <f t="shared" si="0"/>
        <v>38.089999999999996</v>
      </c>
      <c r="E33" s="75"/>
      <c r="F33" s="78">
        <v>0.41</v>
      </c>
      <c r="G33" s="78">
        <v>0.41</v>
      </c>
      <c r="H33" s="78">
        <v>0.42</v>
      </c>
      <c r="I33">
        <v>70.12</v>
      </c>
      <c r="J33">
        <v>270.02999999999997</v>
      </c>
      <c r="K33">
        <v>100.57</v>
      </c>
      <c r="L33">
        <v>1.2</v>
      </c>
      <c r="M33">
        <v>9.75</v>
      </c>
      <c r="N33" s="135">
        <v>12.7</v>
      </c>
      <c r="O33" s="135">
        <v>12.7</v>
      </c>
      <c r="P33" s="135">
        <v>12.69</v>
      </c>
      <c r="Q33">
        <v>1.22</v>
      </c>
      <c r="R33">
        <v>7.62</v>
      </c>
      <c r="S33">
        <v>1.76</v>
      </c>
      <c r="T33">
        <v>10.62</v>
      </c>
      <c r="U33">
        <v>3.54</v>
      </c>
      <c r="V33">
        <v>3.54</v>
      </c>
      <c r="W33">
        <v>3.38</v>
      </c>
      <c r="X33">
        <v>0.67</v>
      </c>
      <c r="Y33">
        <v>1.69</v>
      </c>
      <c r="Z33">
        <v>6.5</v>
      </c>
      <c r="AA33">
        <v>0.33</v>
      </c>
      <c r="AB33">
        <v>0.16</v>
      </c>
    </row>
    <row r="34" spans="1:28">
      <c r="A34" t="s">
        <v>76</v>
      </c>
      <c r="B34" s="75">
        <v>259.8</v>
      </c>
      <c r="C34" s="75">
        <v>86.6</v>
      </c>
      <c r="D34" s="135">
        <f t="shared" si="0"/>
        <v>38.519999999999996</v>
      </c>
      <c r="E34" s="75"/>
      <c r="F34" s="78">
        <v>0.62</v>
      </c>
      <c r="G34" s="78">
        <v>0.62</v>
      </c>
      <c r="H34" s="78">
        <v>0.63</v>
      </c>
      <c r="I34">
        <v>70.12</v>
      </c>
      <c r="J34">
        <v>270.02999999999997</v>
      </c>
      <c r="K34">
        <v>100.57</v>
      </c>
      <c r="L34">
        <v>1.2</v>
      </c>
      <c r="M34">
        <v>10.02</v>
      </c>
      <c r="N34" s="135">
        <v>12.84</v>
      </c>
      <c r="O34" s="135">
        <v>12.84</v>
      </c>
      <c r="P34" s="135">
        <v>12.84</v>
      </c>
      <c r="Q34">
        <v>1.22</v>
      </c>
      <c r="R34">
        <v>12.44</v>
      </c>
      <c r="S34">
        <v>1.76</v>
      </c>
      <c r="T34">
        <v>10.57</v>
      </c>
      <c r="U34">
        <v>3.52</v>
      </c>
      <c r="V34">
        <v>3.52</v>
      </c>
      <c r="W34">
        <v>7.82</v>
      </c>
      <c r="X34">
        <v>1.56</v>
      </c>
      <c r="Y34">
        <v>2.97</v>
      </c>
      <c r="Z34">
        <v>6.5</v>
      </c>
      <c r="AA34">
        <v>1.36</v>
      </c>
      <c r="AB34">
        <v>0.68</v>
      </c>
    </row>
    <row r="35" spans="1:28">
      <c r="A35" t="s">
        <v>77</v>
      </c>
      <c r="B35" s="75">
        <v>259.8</v>
      </c>
      <c r="C35" s="75">
        <v>86.6</v>
      </c>
      <c r="D35" s="135">
        <f t="shared" si="0"/>
        <v>37.869999999999997</v>
      </c>
      <c r="E35" s="75"/>
      <c r="F35" s="78">
        <v>0.95</v>
      </c>
      <c r="G35" s="78">
        <v>0.95</v>
      </c>
      <c r="H35" s="78">
        <v>0.97</v>
      </c>
      <c r="I35">
        <v>70.12</v>
      </c>
      <c r="J35">
        <v>270.02999999999997</v>
      </c>
      <c r="K35">
        <v>100.57</v>
      </c>
      <c r="L35">
        <v>1.1599999999999999</v>
      </c>
      <c r="M35">
        <v>10.19</v>
      </c>
      <c r="N35" s="135">
        <v>12.62</v>
      </c>
      <c r="O35" s="135">
        <v>12.62</v>
      </c>
      <c r="P35" s="135">
        <v>12.63</v>
      </c>
      <c r="Q35">
        <v>1.22</v>
      </c>
      <c r="R35">
        <v>17.690000000000001</v>
      </c>
      <c r="S35">
        <v>1.76</v>
      </c>
      <c r="T35">
        <v>10.6</v>
      </c>
      <c r="U35">
        <v>3.53</v>
      </c>
      <c r="V35">
        <v>3.53</v>
      </c>
      <c r="W35">
        <v>12.78</v>
      </c>
      <c r="X35">
        <v>2.56</v>
      </c>
      <c r="Y35">
        <v>4.1500000000000004</v>
      </c>
      <c r="Z35">
        <v>6.5</v>
      </c>
      <c r="AA35">
        <v>2.94</v>
      </c>
      <c r="AB35">
        <v>1.47</v>
      </c>
    </row>
    <row r="36" spans="1:28">
      <c r="A36" t="s">
        <v>78</v>
      </c>
      <c r="B36" s="75">
        <v>259.8</v>
      </c>
      <c r="C36" s="75">
        <v>86.6</v>
      </c>
      <c r="D36" s="135">
        <f t="shared" si="0"/>
        <v>38.54</v>
      </c>
      <c r="E36" s="75"/>
      <c r="F36" s="78">
        <v>1.2</v>
      </c>
      <c r="G36" s="78">
        <v>1.2</v>
      </c>
      <c r="H36" s="78">
        <v>1.23</v>
      </c>
      <c r="I36">
        <v>70.12</v>
      </c>
      <c r="J36">
        <v>270.02999999999997</v>
      </c>
      <c r="K36">
        <v>100.57</v>
      </c>
      <c r="L36">
        <v>1.1599999999999999</v>
      </c>
      <c r="M36">
        <v>10.51</v>
      </c>
      <c r="N36" s="135">
        <v>12.85</v>
      </c>
      <c r="O36" s="135">
        <v>12.85</v>
      </c>
      <c r="P36" s="135">
        <v>12.84</v>
      </c>
      <c r="Q36">
        <v>1.22</v>
      </c>
      <c r="R36">
        <v>23.07</v>
      </c>
      <c r="S36">
        <v>1.76</v>
      </c>
      <c r="T36">
        <v>10.14</v>
      </c>
      <c r="U36">
        <v>3.38</v>
      </c>
      <c r="V36">
        <v>3.38</v>
      </c>
      <c r="W36">
        <v>17.13</v>
      </c>
      <c r="X36">
        <v>3.43</v>
      </c>
      <c r="Y36">
        <v>6.57</v>
      </c>
      <c r="Z36">
        <v>6.5</v>
      </c>
      <c r="AA36">
        <v>4.76</v>
      </c>
      <c r="AB36">
        <v>2.38</v>
      </c>
    </row>
    <row r="37" spans="1:28">
      <c r="A37" t="s">
        <v>79</v>
      </c>
      <c r="B37" s="75">
        <v>259.8</v>
      </c>
      <c r="C37" s="75">
        <v>86.6</v>
      </c>
      <c r="D37" s="135">
        <f t="shared" si="0"/>
        <v>39.369999999999997</v>
      </c>
      <c r="E37" s="75"/>
      <c r="F37" s="78">
        <v>1.66</v>
      </c>
      <c r="G37" s="78">
        <v>1.66</v>
      </c>
      <c r="H37" s="78">
        <v>1.71</v>
      </c>
      <c r="I37">
        <v>70.12</v>
      </c>
      <c r="J37">
        <v>270.02999999999997</v>
      </c>
      <c r="K37">
        <v>100.57</v>
      </c>
      <c r="L37">
        <v>1.1599999999999999</v>
      </c>
      <c r="M37">
        <v>10.39</v>
      </c>
      <c r="N37" s="135">
        <v>13.12</v>
      </c>
      <c r="O37" s="135">
        <v>13.12</v>
      </c>
      <c r="P37" s="135">
        <v>13.13</v>
      </c>
      <c r="Q37">
        <v>1.22</v>
      </c>
      <c r="R37">
        <v>30.15</v>
      </c>
      <c r="S37">
        <v>1.76</v>
      </c>
      <c r="T37">
        <v>10.64</v>
      </c>
      <c r="U37">
        <v>3.55</v>
      </c>
      <c r="V37">
        <v>3.54</v>
      </c>
      <c r="W37">
        <v>21.15</v>
      </c>
      <c r="X37">
        <v>4.2300000000000004</v>
      </c>
      <c r="Y37">
        <v>13.17</v>
      </c>
      <c r="Z37">
        <v>6.5</v>
      </c>
      <c r="AA37">
        <v>5.97</v>
      </c>
      <c r="AB37">
        <v>2.99</v>
      </c>
    </row>
    <row r="38" spans="1:28">
      <c r="A38" t="s">
        <v>80</v>
      </c>
      <c r="B38" s="75">
        <v>259.8</v>
      </c>
      <c r="C38" s="75">
        <v>86.6</v>
      </c>
      <c r="D38" s="135">
        <f t="shared" si="0"/>
        <v>40.18</v>
      </c>
      <c r="E38" s="75"/>
      <c r="F38" s="78">
        <v>2.31</v>
      </c>
      <c r="G38" s="78">
        <v>2.31</v>
      </c>
      <c r="H38" s="78">
        <v>2.37</v>
      </c>
      <c r="I38">
        <v>70.12</v>
      </c>
      <c r="J38">
        <v>270.02999999999997</v>
      </c>
      <c r="K38">
        <v>100.57</v>
      </c>
      <c r="L38">
        <v>1.1599999999999999</v>
      </c>
      <c r="M38">
        <v>10.24</v>
      </c>
      <c r="N38" s="135">
        <v>13.39</v>
      </c>
      <c r="O38" s="135">
        <v>13.39</v>
      </c>
      <c r="P38" s="135">
        <v>13.4</v>
      </c>
      <c r="Q38">
        <v>1.22</v>
      </c>
      <c r="R38">
        <v>37.33</v>
      </c>
      <c r="S38">
        <v>1.76</v>
      </c>
      <c r="T38">
        <v>10.82</v>
      </c>
      <c r="U38">
        <v>3.61</v>
      </c>
      <c r="V38">
        <v>3.6</v>
      </c>
      <c r="W38">
        <v>25.38</v>
      </c>
      <c r="X38">
        <v>5.07</v>
      </c>
      <c r="Y38">
        <v>15.1</v>
      </c>
      <c r="Z38">
        <v>8</v>
      </c>
      <c r="AA38">
        <v>7.78</v>
      </c>
      <c r="AB38">
        <v>3.89</v>
      </c>
    </row>
    <row r="39" spans="1:28">
      <c r="A39" t="s">
        <v>81</v>
      </c>
      <c r="B39" s="75">
        <v>259.8</v>
      </c>
      <c r="C39" s="75">
        <v>86.6</v>
      </c>
      <c r="D39" s="135">
        <f t="shared" si="0"/>
        <v>41.42</v>
      </c>
      <c r="E39" s="75"/>
      <c r="F39" s="78">
        <v>3.13</v>
      </c>
      <c r="G39" s="78">
        <v>3.13</v>
      </c>
      <c r="H39" s="78">
        <v>3.22</v>
      </c>
      <c r="I39">
        <v>70.12</v>
      </c>
      <c r="J39">
        <v>270.02999999999997</v>
      </c>
      <c r="K39">
        <v>100.57</v>
      </c>
      <c r="L39">
        <v>1.1599999999999999</v>
      </c>
      <c r="M39">
        <v>8.4499999999999993</v>
      </c>
      <c r="N39" s="135">
        <v>13.81</v>
      </c>
      <c r="O39" s="135">
        <v>13.81</v>
      </c>
      <c r="P39" s="135">
        <v>13.8</v>
      </c>
      <c r="Q39">
        <v>1.22</v>
      </c>
      <c r="R39">
        <v>41.89</v>
      </c>
      <c r="S39">
        <v>1.76</v>
      </c>
      <c r="T39">
        <v>6.98</v>
      </c>
      <c r="U39">
        <v>2.33</v>
      </c>
      <c r="V39">
        <v>2.3199999999999998</v>
      </c>
      <c r="W39">
        <v>32.979999999999997</v>
      </c>
      <c r="X39">
        <v>6.59</v>
      </c>
      <c r="Y39">
        <v>16.79</v>
      </c>
      <c r="Z39">
        <v>8.9499999999999993</v>
      </c>
      <c r="AA39">
        <v>9.5299999999999994</v>
      </c>
      <c r="AB39">
        <v>4.7699999999999996</v>
      </c>
    </row>
    <row r="40" spans="1:28">
      <c r="A40" t="s">
        <v>82</v>
      </c>
      <c r="B40" s="75">
        <v>259.8</v>
      </c>
      <c r="C40" s="75">
        <v>86.6</v>
      </c>
      <c r="D40" s="135">
        <f t="shared" si="0"/>
        <v>41.76</v>
      </c>
      <c r="E40" s="75"/>
      <c r="F40" s="78">
        <v>3.79</v>
      </c>
      <c r="G40" s="78">
        <v>3.79</v>
      </c>
      <c r="H40" s="78">
        <v>3.88</v>
      </c>
      <c r="I40">
        <v>70.12</v>
      </c>
      <c r="J40">
        <v>270.02999999999997</v>
      </c>
      <c r="K40">
        <v>100.57</v>
      </c>
      <c r="L40">
        <v>1.1599999999999999</v>
      </c>
      <c r="M40">
        <v>8.35</v>
      </c>
      <c r="N40" s="135">
        <v>13.92</v>
      </c>
      <c r="O40" s="135">
        <v>13.92</v>
      </c>
      <c r="P40" s="135">
        <v>13.92</v>
      </c>
      <c r="Q40">
        <v>1.22</v>
      </c>
      <c r="R40">
        <v>46.08</v>
      </c>
      <c r="S40">
        <v>1.76</v>
      </c>
      <c r="T40">
        <v>7.01</v>
      </c>
      <c r="U40">
        <v>2.34</v>
      </c>
      <c r="V40">
        <v>2.33</v>
      </c>
      <c r="W40">
        <v>41.39</v>
      </c>
      <c r="X40">
        <v>8.2799999999999994</v>
      </c>
      <c r="Y40">
        <v>18.920000000000002</v>
      </c>
      <c r="Z40">
        <v>11.04</v>
      </c>
      <c r="AA40">
        <v>12.01</v>
      </c>
      <c r="AB40">
        <v>6</v>
      </c>
    </row>
    <row r="41" spans="1:28">
      <c r="A41" t="s">
        <v>83</v>
      </c>
      <c r="B41" s="75">
        <v>259.8</v>
      </c>
      <c r="C41" s="75">
        <v>86.6</v>
      </c>
      <c r="D41" s="135">
        <f t="shared" si="0"/>
        <v>42.129999999999995</v>
      </c>
      <c r="E41" s="75"/>
      <c r="F41" s="78">
        <v>4.3</v>
      </c>
      <c r="G41" s="78">
        <v>4.3</v>
      </c>
      <c r="H41" s="78">
        <v>4.41</v>
      </c>
      <c r="I41">
        <v>70.12</v>
      </c>
      <c r="J41">
        <v>270.02999999999997</v>
      </c>
      <c r="K41">
        <v>100.57</v>
      </c>
      <c r="L41">
        <v>1.1599999999999999</v>
      </c>
      <c r="M41">
        <v>8.1999999999999993</v>
      </c>
      <c r="N41" s="135">
        <v>14.04</v>
      </c>
      <c r="O41" s="135">
        <v>14.04</v>
      </c>
      <c r="P41" s="135">
        <v>14.05</v>
      </c>
      <c r="Q41">
        <v>1.22</v>
      </c>
      <c r="R41">
        <v>50.11</v>
      </c>
      <c r="S41">
        <v>1.76</v>
      </c>
      <c r="T41">
        <v>6.99</v>
      </c>
      <c r="U41">
        <v>2.33</v>
      </c>
      <c r="V41">
        <v>2.3199999999999998</v>
      </c>
      <c r="W41">
        <v>48</v>
      </c>
      <c r="X41">
        <v>9.6</v>
      </c>
      <c r="Y41">
        <v>22.59</v>
      </c>
      <c r="Z41">
        <v>13.24</v>
      </c>
      <c r="AA41">
        <v>13.8</v>
      </c>
      <c r="AB41">
        <v>6.9</v>
      </c>
    </row>
    <row r="42" spans="1:28">
      <c r="A42" t="s">
        <v>84</v>
      </c>
      <c r="B42" s="75">
        <v>259.8</v>
      </c>
      <c r="C42" s="75">
        <v>86.6</v>
      </c>
      <c r="D42" s="135">
        <f t="shared" si="0"/>
        <v>41.660000000000004</v>
      </c>
      <c r="E42" s="75"/>
      <c r="F42" s="78">
        <v>4.79</v>
      </c>
      <c r="G42" s="78">
        <v>4.79</v>
      </c>
      <c r="H42" s="78">
        <v>4.91</v>
      </c>
      <c r="I42">
        <v>70.12</v>
      </c>
      <c r="J42">
        <v>270.02999999999997</v>
      </c>
      <c r="K42">
        <v>100.57</v>
      </c>
      <c r="L42">
        <v>1.1599999999999999</v>
      </c>
      <c r="M42">
        <v>7.83</v>
      </c>
      <c r="N42" s="135">
        <v>13.89</v>
      </c>
      <c r="O42" s="135">
        <v>13.89</v>
      </c>
      <c r="P42" s="135">
        <v>13.88</v>
      </c>
      <c r="Q42">
        <v>1.22</v>
      </c>
      <c r="R42">
        <v>53.73</v>
      </c>
      <c r="S42">
        <v>1.76</v>
      </c>
      <c r="T42">
        <v>7.03</v>
      </c>
      <c r="U42">
        <v>2.34</v>
      </c>
      <c r="V42">
        <v>2.34</v>
      </c>
      <c r="W42">
        <v>60.14</v>
      </c>
      <c r="X42">
        <v>12.03</v>
      </c>
      <c r="Y42">
        <v>25.95</v>
      </c>
      <c r="Z42">
        <v>15.63</v>
      </c>
      <c r="AA42">
        <v>15.56</v>
      </c>
      <c r="AB42">
        <v>7.78</v>
      </c>
    </row>
    <row r="43" spans="1:28">
      <c r="A43" t="s">
        <v>85</v>
      </c>
      <c r="B43" s="75">
        <v>259.8</v>
      </c>
      <c r="C43" s="75">
        <v>86.6</v>
      </c>
      <c r="D43" s="135">
        <f t="shared" si="0"/>
        <v>41.43</v>
      </c>
      <c r="E43" s="75"/>
      <c r="F43" s="78">
        <v>6.32</v>
      </c>
      <c r="G43" s="78">
        <v>6.32</v>
      </c>
      <c r="H43" s="78">
        <v>6.48</v>
      </c>
      <c r="I43">
        <v>70.12</v>
      </c>
      <c r="J43">
        <v>270.02999999999997</v>
      </c>
      <c r="K43">
        <v>100.57</v>
      </c>
      <c r="L43">
        <v>1.1599999999999999</v>
      </c>
      <c r="M43">
        <v>7.68</v>
      </c>
      <c r="N43" s="135">
        <v>13.81</v>
      </c>
      <c r="O43" s="135">
        <v>13.81</v>
      </c>
      <c r="P43" s="135">
        <v>13.81</v>
      </c>
      <c r="Q43">
        <v>1.22</v>
      </c>
      <c r="R43">
        <v>56.95</v>
      </c>
      <c r="S43">
        <v>1.8</v>
      </c>
      <c r="T43">
        <v>7.01</v>
      </c>
      <c r="U43">
        <v>2.34</v>
      </c>
      <c r="V43">
        <v>2.33</v>
      </c>
      <c r="W43">
        <v>67.58</v>
      </c>
      <c r="X43">
        <v>13.52</v>
      </c>
      <c r="Y43">
        <v>24.75</v>
      </c>
      <c r="Z43">
        <v>18.420000000000002</v>
      </c>
      <c r="AA43">
        <v>17.34</v>
      </c>
      <c r="AB43">
        <v>8.67</v>
      </c>
    </row>
    <row r="44" spans="1:28">
      <c r="A44" t="s">
        <v>86</v>
      </c>
      <c r="B44" s="75">
        <v>259.8</v>
      </c>
      <c r="C44" s="75">
        <v>86.6</v>
      </c>
      <c r="D44" s="135">
        <f t="shared" si="0"/>
        <v>41.64</v>
      </c>
      <c r="E44" s="75"/>
      <c r="F44" s="78">
        <v>6.77</v>
      </c>
      <c r="G44" s="78">
        <v>6.77</v>
      </c>
      <c r="H44" s="78">
        <v>6.94</v>
      </c>
      <c r="I44">
        <v>70.12</v>
      </c>
      <c r="J44">
        <v>270.02999999999997</v>
      </c>
      <c r="K44">
        <v>100.57</v>
      </c>
      <c r="L44">
        <v>1.1599999999999999</v>
      </c>
      <c r="M44">
        <v>11.05</v>
      </c>
      <c r="N44" s="135">
        <v>13.88</v>
      </c>
      <c r="O44" s="135">
        <v>13.88</v>
      </c>
      <c r="P44" s="135">
        <v>13.88</v>
      </c>
      <c r="Q44">
        <v>1.22</v>
      </c>
      <c r="R44">
        <v>59.33</v>
      </c>
      <c r="S44">
        <v>1.8</v>
      </c>
      <c r="T44">
        <v>6.99</v>
      </c>
      <c r="U44">
        <v>2.33</v>
      </c>
      <c r="V44">
        <v>2.33</v>
      </c>
      <c r="W44">
        <v>75.760000000000005</v>
      </c>
      <c r="X44">
        <v>15.15</v>
      </c>
      <c r="Y44">
        <v>32.119999999999997</v>
      </c>
      <c r="Z44">
        <v>21.52</v>
      </c>
      <c r="AA44">
        <v>19.23</v>
      </c>
      <c r="AB44">
        <v>9.6199999999999992</v>
      </c>
    </row>
    <row r="45" spans="1:28">
      <c r="A45" t="s">
        <v>87</v>
      </c>
      <c r="B45" s="75">
        <v>259.8</v>
      </c>
      <c r="C45" s="75">
        <v>86.6</v>
      </c>
      <c r="D45" s="135">
        <f t="shared" si="0"/>
        <v>39.32</v>
      </c>
      <c r="E45" s="75"/>
      <c r="F45" s="78">
        <v>7.19</v>
      </c>
      <c r="G45" s="78">
        <v>7.19</v>
      </c>
      <c r="H45" s="78">
        <v>7.38</v>
      </c>
      <c r="I45">
        <v>70.12</v>
      </c>
      <c r="J45">
        <v>270.02999999999997</v>
      </c>
      <c r="K45">
        <v>100.57</v>
      </c>
      <c r="L45">
        <v>1.1599999999999999</v>
      </c>
      <c r="M45">
        <v>11.23</v>
      </c>
      <c r="N45" s="135">
        <v>12.74</v>
      </c>
      <c r="O45" s="135">
        <v>13.84</v>
      </c>
      <c r="P45" s="135">
        <v>12.74</v>
      </c>
      <c r="Q45">
        <v>1.22</v>
      </c>
      <c r="R45">
        <v>66.38</v>
      </c>
      <c r="S45">
        <v>1.8</v>
      </c>
      <c r="T45">
        <v>6.71</v>
      </c>
      <c r="U45">
        <v>2.2400000000000002</v>
      </c>
      <c r="V45">
        <v>2.23</v>
      </c>
      <c r="W45">
        <v>82.86</v>
      </c>
      <c r="X45">
        <v>16.57</v>
      </c>
      <c r="Y45">
        <v>36.700000000000003</v>
      </c>
      <c r="Z45">
        <v>31.53</v>
      </c>
      <c r="AA45">
        <v>21.06</v>
      </c>
      <c r="AB45">
        <v>10.53</v>
      </c>
    </row>
    <row r="46" spans="1:28">
      <c r="A46" t="s">
        <v>88</v>
      </c>
      <c r="B46" s="75">
        <v>259.8</v>
      </c>
      <c r="C46" s="75">
        <v>86.6</v>
      </c>
      <c r="D46" s="135">
        <f t="shared" si="0"/>
        <v>55.86</v>
      </c>
      <c r="E46" s="75"/>
      <c r="F46" s="78">
        <v>7.58</v>
      </c>
      <c r="G46" s="78">
        <v>7.58</v>
      </c>
      <c r="H46" s="78">
        <v>7.76</v>
      </c>
      <c r="I46">
        <v>70.12</v>
      </c>
      <c r="J46">
        <v>270.02999999999997</v>
      </c>
      <c r="K46">
        <v>100.57</v>
      </c>
      <c r="L46">
        <v>1.1599999999999999</v>
      </c>
      <c r="M46">
        <v>11.18</v>
      </c>
      <c r="N46" s="135">
        <v>12.85</v>
      </c>
      <c r="O46" s="135">
        <v>30.16</v>
      </c>
      <c r="P46" s="135">
        <v>12.85</v>
      </c>
      <c r="Q46">
        <v>1.22</v>
      </c>
      <c r="R46">
        <v>68.39</v>
      </c>
      <c r="S46">
        <v>1.8</v>
      </c>
      <c r="T46">
        <v>6.68</v>
      </c>
      <c r="U46">
        <v>2.23</v>
      </c>
      <c r="V46">
        <v>2.21</v>
      </c>
      <c r="W46">
        <v>178.73</v>
      </c>
      <c r="X46">
        <v>35.75</v>
      </c>
      <c r="Y46">
        <v>39.36</v>
      </c>
      <c r="Z46">
        <v>35.200000000000003</v>
      </c>
      <c r="AA46">
        <v>22.89</v>
      </c>
      <c r="AB46">
        <v>11.45</v>
      </c>
    </row>
    <row r="47" spans="1:28">
      <c r="A47" t="s">
        <v>89</v>
      </c>
      <c r="B47" s="75">
        <v>259.8</v>
      </c>
      <c r="C47" s="75">
        <v>86.6</v>
      </c>
      <c r="D47" s="135">
        <f t="shared" si="0"/>
        <v>55.379999999999995</v>
      </c>
      <c r="E47" s="75"/>
      <c r="F47" s="78">
        <v>7.92</v>
      </c>
      <c r="G47" s="78">
        <v>7.92</v>
      </c>
      <c r="H47" s="78">
        <v>8.1199999999999992</v>
      </c>
      <c r="I47">
        <v>70.12</v>
      </c>
      <c r="J47">
        <v>270.02999999999997</v>
      </c>
      <c r="K47">
        <v>100.57</v>
      </c>
      <c r="L47">
        <v>1.1599999999999999</v>
      </c>
      <c r="M47">
        <v>10.98</v>
      </c>
      <c r="N47" s="135">
        <v>12.61</v>
      </c>
      <c r="O47" s="135">
        <v>30.16</v>
      </c>
      <c r="P47" s="135">
        <v>12.61</v>
      </c>
      <c r="Q47">
        <v>1.3</v>
      </c>
      <c r="R47">
        <v>70.47</v>
      </c>
      <c r="S47">
        <v>1.84</v>
      </c>
      <c r="T47">
        <v>6.55</v>
      </c>
      <c r="U47">
        <v>2.1800000000000002</v>
      </c>
      <c r="V47">
        <v>2.1800000000000002</v>
      </c>
      <c r="W47">
        <v>192.79</v>
      </c>
      <c r="X47">
        <v>38.56</v>
      </c>
      <c r="Y47">
        <v>41.58</v>
      </c>
      <c r="Z47">
        <v>38.85</v>
      </c>
      <c r="AA47">
        <v>24.61</v>
      </c>
      <c r="AB47">
        <v>12.31</v>
      </c>
    </row>
    <row r="48" spans="1:28">
      <c r="A48" t="s">
        <v>90</v>
      </c>
      <c r="B48" s="75">
        <v>259.8</v>
      </c>
      <c r="C48" s="75">
        <v>86.6</v>
      </c>
      <c r="D48" s="135">
        <f t="shared" si="0"/>
        <v>55.2</v>
      </c>
      <c r="E48" s="75"/>
      <c r="F48" s="78">
        <v>8.19</v>
      </c>
      <c r="G48" s="78">
        <v>8.19</v>
      </c>
      <c r="H48" s="78">
        <v>8.39</v>
      </c>
      <c r="I48">
        <v>70.12</v>
      </c>
      <c r="J48">
        <v>270.02999999999997</v>
      </c>
      <c r="K48">
        <v>100.57</v>
      </c>
      <c r="L48">
        <v>1.1599999999999999</v>
      </c>
      <c r="M48">
        <v>10.83</v>
      </c>
      <c r="N48" s="135">
        <v>12.52</v>
      </c>
      <c r="O48" s="135">
        <v>30.16</v>
      </c>
      <c r="P48" s="135">
        <v>12.52</v>
      </c>
      <c r="Q48">
        <v>1.3</v>
      </c>
      <c r="R48">
        <v>70.77</v>
      </c>
      <c r="S48">
        <v>1.84</v>
      </c>
      <c r="T48">
        <v>6.54</v>
      </c>
      <c r="U48">
        <v>2.1800000000000002</v>
      </c>
      <c r="V48">
        <v>2.1800000000000002</v>
      </c>
      <c r="W48">
        <v>202.14</v>
      </c>
      <c r="X48">
        <v>40.43</v>
      </c>
      <c r="Y48">
        <v>43.2</v>
      </c>
      <c r="Z48">
        <v>42.16</v>
      </c>
      <c r="AA48">
        <v>26.14</v>
      </c>
      <c r="AB48">
        <v>13.08</v>
      </c>
    </row>
    <row r="49" spans="1:28">
      <c r="A49" t="s">
        <v>91</v>
      </c>
      <c r="B49" s="75">
        <v>259.8</v>
      </c>
      <c r="C49" s="75">
        <v>86.6</v>
      </c>
      <c r="D49" s="135">
        <f t="shared" si="0"/>
        <v>54.300000000000004</v>
      </c>
      <c r="E49" s="75"/>
      <c r="F49" s="78">
        <v>10.62</v>
      </c>
      <c r="G49" s="78">
        <v>10.62</v>
      </c>
      <c r="H49" s="78">
        <v>10.89</v>
      </c>
      <c r="I49">
        <v>70.12</v>
      </c>
      <c r="J49">
        <v>270.02999999999997</v>
      </c>
      <c r="K49">
        <v>100.57</v>
      </c>
      <c r="L49">
        <v>1.1599999999999999</v>
      </c>
      <c r="M49">
        <v>10.73</v>
      </c>
      <c r="N49" s="135">
        <v>12.07</v>
      </c>
      <c r="O49" s="135">
        <v>30.16</v>
      </c>
      <c r="P49" s="135">
        <v>12.07</v>
      </c>
      <c r="Q49">
        <v>1.3</v>
      </c>
      <c r="R49">
        <v>71.94</v>
      </c>
      <c r="S49">
        <v>1.84</v>
      </c>
      <c r="T49">
        <v>6.42</v>
      </c>
      <c r="U49">
        <v>2.14</v>
      </c>
      <c r="V49">
        <v>2.14</v>
      </c>
      <c r="W49">
        <v>207.41</v>
      </c>
      <c r="X49">
        <v>41.48</v>
      </c>
      <c r="Y49">
        <v>44.39</v>
      </c>
      <c r="Z49">
        <v>45.69</v>
      </c>
      <c r="AA49">
        <v>27.5</v>
      </c>
      <c r="AB49">
        <v>13.76</v>
      </c>
    </row>
    <row r="50" spans="1:28">
      <c r="A50" t="s">
        <v>92</v>
      </c>
      <c r="B50" s="75">
        <v>259.8</v>
      </c>
      <c r="C50" s="75">
        <v>86.6</v>
      </c>
      <c r="D50" s="135">
        <f t="shared" si="0"/>
        <v>54.66</v>
      </c>
      <c r="E50" s="75"/>
      <c r="F50" s="78">
        <v>10.89</v>
      </c>
      <c r="G50" s="78">
        <v>10.89</v>
      </c>
      <c r="H50" s="78">
        <v>11.17</v>
      </c>
      <c r="I50">
        <v>70.12</v>
      </c>
      <c r="J50">
        <v>270.02999999999997</v>
      </c>
      <c r="K50">
        <v>100.57</v>
      </c>
      <c r="L50">
        <v>1.1599999999999999</v>
      </c>
      <c r="M50">
        <v>10.68</v>
      </c>
      <c r="N50" s="135">
        <v>12.25</v>
      </c>
      <c r="O50" s="135">
        <v>30.16</v>
      </c>
      <c r="P50" s="135">
        <v>12.25</v>
      </c>
      <c r="Q50">
        <v>1.3</v>
      </c>
      <c r="R50">
        <v>72.849999999999994</v>
      </c>
      <c r="S50">
        <v>1.84</v>
      </c>
      <c r="T50">
        <v>6.41</v>
      </c>
      <c r="U50">
        <v>2.14</v>
      </c>
      <c r="V50">
        <v>2.13</v>
      </c>
      <c r="W50">
        <v>214.65</v>
      </c>
      <c r="X50">
        <v>42.93</v>
      </c>
      <c r="Y50">
        <v>45.51</v>
      </c>
      <c r="Z50">
        <v>46.3</v>
      </c>
      <c r="AA50">
        <v>28.56</v>
      </c>
      <c r="AB50">
        <v>14.29</v>
      </c>
    </row>
    <row r="51" spans="1:28">
      <c r="A51" t="s">
        <v>93</v>
      </c>
      <c r="B51" s="75">
        <v>259.8</v>
      </c>
      <c r="C51" s="75">
        <v>67.72</v>
      </c>
      <c r="D51" s="135">
        <f t="shared" si="0"/>
        <v>53.64</v>
      </c>
      <c r="E51" s="75"/>
      <c r="F51" s="78">
        <v>11.09</v>
      </c>
      <c r="G51" s="78">
        <v>11.09</v>
      </c>
      <c r="H51" s="78">
        <v>11.37</v>
      </c>
      <c r="I51">
        <v>70.12</v>
      </c>
      <c r="J51">
        <v>270.02999999999997</v>
      </c>
      <c r="K51">
        <v>100.57</v>
      </c>
      <c r="L51">
        <v>1.2</v>
      </c>
      <c r="M51">
        <v>10.66</v>
      </c>
      <c r="N51" s="135">
        <v>11.74</v>
      </c>
      <c r="O51" s="135">
        <v>30.16</v>
      </c>
      <c r="P51" s="135">
        <v>11.74</v>
      </c>
      <c r="Q51">
        <v>1.3</v>
      </c>
      <c r="R51">
        <v>71.11</v>
      </c>
      <c r="S51">
        <v>1.89</v>
      </c>
      <c r="T51">
        <v>8.57</v>
      </c>
      <c r="U51">
        <v>2.86</v>
      </c>
      <c r="V51">
        <v>2.84</v>
      </c>
      <c r="W51">
        <v>222.47</v>
      </c>
      <c r="X51">
        <v>44.49</v>
      </c>
      <c r="Y51">
        <v>46.81</v>
      </c>
      <c r="Z51">
        <v>46.69</v>
      </c>
      <c r="AA51">
        <v>29.23</v>
      </c>
      <c r="AB51">
        <v>14.62</v>
      </c>
    </row>
    <row r="52" spans="1:28">
      <c r="A52" t="s">
        <v>94</v>
      </c>
      <c r="B52" s="75">
        <v>259.8</v>
      </c>
      <c r="C52" s="75">
        <v>86.6</v>
      </c>
      <c r="D52" s="135">
        <f t="shared" si="0"/>
        <v>53.66</v>
      </c>
      <c r="E52" s="75"/>
      <c r="F52" s="78">
        <v>11.2</v>
      </c>
      <c r="G52" s="78">
        <v>11.2</v>
      </c>
      <c r="H52" s="78">
        <v>11.48</v>
      </c>
      <c r="I52">
        <v>70.12</v>
      </c>
      <c r="J52">
        <v>270.02999999999997</v>
      </c>
      <c r="K52">
        <v>100.57</v>
      </c>
      <c r="L52">
        <v>1.2</v>
      </c>
      <c r="M52">
        <v>8.4600000000000009</v>
      </c>
      <c r="N52" s="135">
        <v>11.75</v>
      </c>
      <c r="O52" s="135">
        <v>30.16</v>
      </c>
      <c r="P52" s="135">
        <v>11.75</v>
      </c>
      <c r="Q52">
        <v>1.3</v>
      </c>
      <c r="R52">
        <v>66.78</v>
      </c>
      <c r="S52">
        <v>1.89</v>
      </c>
      <c r="T52">
        <v>8.57</v>
      </c>
      <c r="U52">
        <v>2.86</v>
      </c>
      <c r="V52">
        <v>2.84</v>
      </c>
      <c r="W52">
        <v>221.91</v>
      </c>
      <c r="X52">
        <v>44.38</v>
      </c>
      <c r="Y52">
        <v>45.54</v>
      </c>
      <c r="Z52">
        <v>45.99</v>
      </c>
      <c r="AA52">
        <v>29.7</v>
      </c>
      <c r="AB52">
        <v>14.86</v>
      </c>
    </row>
    <row r="53" spans="1:28">
      <c r="A53" t="s">
        <v>95</v>
      </c>
      <c r="B53" s="75">
        <v>259.8</v>
      </c>
      <c r="C53" s="75">
        <v>74.209999999999994</v>
      </c>
      <c r="D53" s="135">
        <f t="shared" si="0"/>
        <v>52.24</v>
      </c>
      <c r="E53" s="75"/>
      <c r="F53" s="78">
        <v>11.24</v>
      </c>
      <c r="G53" s="78">
        <v>11.24</v>
      </c>
      <c r="H53" s="78">
        <v>11.52</v>
      </c>
      <c r="I53">
        <v>70.12</v>
      </c>
      <c r="J53">
        <v>270.02999999999997</v>
      </c>
      <c r="K53">
        <v>72.010000000000005</v>
      </c>
      <c r="L53">
        <v>1.2</v>
      </c>
      <c r="M53">
        <v>8.57</v>
      </c>
      <c r="N53" s="135">
        <v>11.04</v>
      </c>
      <c r="O53" s="135">
        <v>30.16</v>
      </c>
      <c r="P53" s="135">
        <v>11.04</v>
      </c>
      <c r="Q53">
        <v>1.3</v>
      </c>
      <c r="R53">
        <v>62.16</v>
      </c>
      <c r="S53">
        <v>1.89</v>
      </c>
      <c r="T53">
        <v>8.57</v>
      </c>
      <c r="U53">
        <v>2.86</v>
      </c>
      <c r="V53">
        <v>2.84</v>
      </c>
      <c r="W53">
        <v>221.61</v>
      </c>
      <c r="X53">
        <v>44.32</v>
      </c>
      <c r="Y53">
        <v>45.54</v>
      </c>
      <c r="Z53">
        <v>46.32</v>
      </c>
      <c r="AA53">
        <v>29.98</v>
      </c>
      <c r="AB53">
        <v>15</v>
      </c>
    </row>
    <row r="54" spans="1:28">
      <c r="A54" t="s">
        <v>96</v>
      </c>
      <c r="B54" s="75">
        <v>232.22</v>
      </c>
      <c r="C54" s="75">
        <v>74.209999999999994</v>
      </c>
      <c r="D54" s="135">
        <f t="shared" si="0"/>
        <v>52.120000000000005</v>
      </c>
      <c r="E54" s="75"/>
      <c r="F54" s="78">
        <v>11.17</v>
      </c>
      <c r="G54" s="78">
        <v>11.17</v>
      </c>
      <c r="H54" s="78">
        <v>11.45</v>
      </c>
      <c r="I54">
        <v>70.12</v>
      </c>
      <c r="J54">
        <v>270.02999999999997</v>
      </c>
      <c r="K54">
        <v>72.010000000000005</v>
      </c>
      <c r="L54">
        <v>1.2</v>
      </c>
      <c r="M54">
        <v>8.6199999999999992</v>
      </c>
      <c r="N54" s="135">
        <v>10.98</v>
      </c>
      <c r="O54" s="135">
        <v>30.16</v>
      </c>
      <c r="P54" s="135">
        <v>10.98</v>
      </c>
      <c r="Q54">
        <v>1.3</v>
      </c>
      <c r="R54">
        <v>56.99</v>
      </c>
      <c r="S54">
        <v>1.89</v>
      </c>
      <c r="T54">
        <v>8.57</v>
      </c>
      <c r="U54">
        <v>2.86</v>
      </c>
      <c r="V54">
        <v>2.84</v>
      </c>
      <c r="W54">
        <v>225.69</v>
      </c>
      <c r="X54">
        <v>45.14</v>
      </c>
      <c r="Y54">
        <v>45.54</v>
      </c>
      <c r="Z54">
        <v>46.81</v>
      </c>
      <c r="AA54">
        <v>30.09</v>
      </c>
      <c r="AB54">
        <v>15.05</v>
      </c>
    </row>
    <row r="55" spans="1:28">
      <c r="A55" t="s">
        <v>97</v>
      </c>
      <c r="B55" s="75">
        <v>232.22</v>
      </c>
      <c r="C55" s="75">
        <v>74.209999999999994</v>
      </c>
      <c r="D55" s="135">
        <f t="shared" si="0"/>
        <v>51.36</v>
      </c>
      <c r="E55" s="75"/>
      <c r="F55" s="78">
        <v>11.03</v>
      </c>
      <c r="G55" s="78">
        <v>11.03</v>
      </c>
      <c r="H55" s="78">
        <v>11.3</v>
      </c>
      <c r="I55">
        <v>70.12</v>
      </c>
      <c r="J55">
        <v>270.02999999999997</v>
      </c>
      <c r="K55">
        <v>44.14</v>
      </c>
      <c r="L55">
        <v>1.2</v>
      </c>
      <c r="M55">
        <v>9.1</v>
      </c>
      <c r="N55" s="135">
        <v>10.6</v>
      </c>
      <c r="O55" s="135">
        <v>30.16</v>
      </c>
      <c r="P55" s="135">
        <v>10.6</v>
      </c>
      <c r="Q55">
        <v>1.3</v>
      </c>
      <c r="R55">
        <v>53.98</v>
      </c>
      <c r="S55">
        <v>1.94</v>
      </c>
      <c r="T55">
        <v>8.57</v>
      </c>
      <c r="U55">
        <v>2.86</v>
      </c>
      <c r="V55">
        <v>2.84</v>
      </c>
      <c r="W55">
        <v>229.78</v>
      </c>
      <c r="X55">
        <v>45.95</v>
      </c>
      <c r="Y55">
        <v>45.54</v>
      </c>
      <c r="Z55">
        <v>47.55</v>
      </c>
      <c r="AA55">
        <v>29.86</v>
      </c>
      <c r="AB55">
        <v>14.93</v>
      </c>
    </row>
    <row r="56" spans="1:28">
      <c r="A56" t="s">
        <v>98</v>
      </c>
      <c r="B56" s="75">
        <v>227.42</v>
      </c>
      <c r="C56" s="75">
        <v>55.32</v>
      </c>
      <c r="D56" s="135">
        <f t="shared" si="0"/>
        <v>52.120000000000005</v>
      </c>
      <c r="E56" s="75"/>
      <c r="F56" s="78">
        <v>10.9</v>
      </c>
      <c r="G56" s="78">
        <v>10.9</v>
      </c>
      <c r="H56" s="78">
        <v>11.18</v>
      </c>
      <c r="I56">
        <v>70.12</v>
      </c>
      <c r="J56">
        <v>270.02999999999997</v>
      </c>
      <c r="K56">
        <v>44.14</v>
      </c>
      <c r="L56">
        <v>1.2</v>
      </c>
      <c r="M56">
        <v>9.33</v>
      </c>
      <c r="N56" s="135">
        <v>10.98</v>
      </c>
      <c r="O56" s="135">
        <v>30.16</v>
      </c>
      <c r="P56" s="135">
        <v>10.98</v>
      </c>
      <c r="Q56">
        <v>1.3</v>
      </c>
      <c r="R56">
        <v>53.33</v>
      </c>
      <c r="S56">
        <v>1.94</v>
      </c>
      <c r="T56">
        <v>8.57</v>
      </c>
      <c r="U56">
        <v>2.86</v>
      </c>
      <c r="V56">
        <v>2.84</v>
      </c>
      <c r="W56">
        <v>223.35</v>
      </c>
      <c r="X56">
        <v>44.67</v>
      </c>
      <c r="Y56">
        <v>45.54</v>
      </c>
      <c r="Z56">
        <v>46.04</v>
      </c>
      <c r="AA56">
        <v>29.83</v>
      </c>
      <c r="AB56">
        <v>14.92</v>
      </c>
    </row>
    <row r="57" spans="1:28">
      <c r="A57" t="s">
        <v>99</v>
      </c>
      <c r="B57" s="75">
        <v>227.42</v>
      </c>
      <c r="C57" s="75">
        <v>55.32</v>
      </c>
      <c r="D57" s="135">
        <f t="shared" si="0"/>
        <v>52.36</v>
      </c>
      <c r="E57" s="75"/>
      <c r="F57" s="78">
        <v>10.72</v>
      </c>
      <c r="G57" s="78">
        <v>10.72</v>
      </c>
      <c r="H57" s="78">
        <v>10.99</v>
      </c>
      <c r="I57">
        <v>70.12</v>
      </c>
      <c r="J57">
        <v>270.02999999999997</v>
      </c>
      <c r="K57">
        <v>44.14</v>
      </c>
      <c r="L57">
        <v>1.2</v>
      </c>
      <c r="M57">
        <v>9.2899999999999991</v>
      </c>
      <c r="N57" s="135">
        <v>11.1</v>
      </c>
      <c r="O57" s="135">
        <v>30.16</v>
      </c>
      <c r="P57" s="135">
        <v>11.1</v>
      </c>
      <c r="Q57">
        <v>1.3</v>
      </c>
      <c r="R57">
        <v>68.12</v>
      </c>
      <c r="S57">
        <v>1.94</v>
      </c>
      <c r="T57">
        <v>8.59</v>
      </c>
      <c r="U57">
        <v>2.86</v>
      </c>
      <c r="V57">
        <v>2.86</v>
      </c>
      <c r="W57">
        <v>216.87</v>
      </c>
      <c r="X57">
        <v>43.37</v>
      </c>
      <c r="Y57">
        <v>45.54</v>
      </c>
      <c r="Z57">
        <v>42.46</v>
      </c>
      <c r="AA57">
        <v>29.46</v>
      </c>
      <c r="AB57">
        <v>14.73</v>
      </c>
    </row>
    <row r="58" spans="1:28">
      <c r="A58" t="s">
        <v>100</v>
      </c>
      <c r="B58" s="75">
        <v>227.42</v>
      </c>
      <c r="C58" s="75">
        <v>55.32</v>
      </c>
      <c r="D58" s="135">
        <f t="shared" si="0"/>
        <v>52.18</v>
      </c>
      <c r="E58" s="75"/>
      <c r="F58" s="78">
        <v>11.37</v>
      </c>
      <c r="G58" s="78">
        <v>11.37</v>
      </c>
      <c r="H58" s="78">
        <v>11.65</v>
      </c>
      <c r="I58">
        <v>70.12</v>
      </c>
      <c r="J58">
        <v>270.02999999999997</v>
      </c>
      <c r="K58">
        <v>44.14</v>
      </c>
      <c r="L58">
        <v>1.2</v>
      </c>
      <c r="M58">
        <v>9.61</v>
      </c>
      <c r="N58" s="135">
        <v>11.01</v>
      </c>
      <c r="O58" s="135">
        <v>30.16</v>
      </c>
      <c r="P58" s="135">
        <v>11.01</v>
      </c>
      <c r="Q58">
        <v>1.3</v>
      </c>
      <c r="R58">
        <v>64.73</v>
      </c>
      <c r="S58">
        <v>1.94</v>
      </c>
      <c r="T58">
        <v>8.6</v>
      </c>
      <c r="U58">
        <v>2.87</v>
      </c>
      <c r="V58">
        <v>2.86</v>
      </c>
      <c r="W58">
        <v>211.48</v>
      </c>
      <c r="X58">
        <v>42.3</v>
      </c>
      <c r="Y58">
        <v>47.6</v>
      </c>
      <c r="Z58">
        <v>41.37</v>
      </c>
      <c r="AA58">
        <v>28.86</v>
      </c>
      <c r="AB58">
        <v>14.44</v>
      </c>
    </row>
    <row r="59" spans="1:28">
      <c r="A59" t="s">
        <v>101</v>
      </c>
      <c r="B59" s="75">
        <v>227.42</v>
      </c>
      <c r="C59" s="75">
        <v>55.32</v>
      </c>
      <c r="D59" s="135">
        <f t="shared" si="0"/>
        <v>51.64</v>
      </c>
      <c r="E59" s="75"/>
      <c r="F59" s="78">
        <v>10.92</v>
      </c>
      <c r="G59" s="78">
        <v>10.92</v>
      </c>
      <c r="H59" s="78">
        <v>11.19</v>
      </c>
      <c r="I59">
        <v>70.12</v>
      </c>
      <c r="J59">
        <v>270.02999999999997</v>
      </c>
      <c r="K59">
        <v>44.14</v>
      </c>
      <c r="L59">
        <v>1.2</v>
      </c>
      <c r="M59">
        <v>10.32</v>
      </c>
      <c r="N59" s="135">
        <v>10.74</v>
      </c>
      <c r="O59" s="135">
        <v>30.16</v>
      </c>
      <c r="P59" s="135">
        <v>10.74</v>
      </c>
      <c r="Q59">
        <v>1.37</v>
      </c>
      <c r="R59">
        <v>61.35</v>
      </c>
      <c r="S59">
        <v>1.99</v>
      </c>
      <c r="T59">
        <v>8.61</v>
      </c>
      <c r="U59">
        <v>2.87</v>
      </c>
      <c r="V59">
        <v>2.86</v>
      </c>
      <c r="W59">
        <v>205.54</v>
      </c>
      <c r="X59">
        <v>41.11</v>
      </c>
      <c r="Y59">
        <v>43.17</v>
      </c>
      <c r="Z59">
        <v>40.090000000000003</v>
      </c>
      <c r="AA59">
        <v>27.98</v>
      </c>
      <c r="AB59">
        <v>13.99</v>
      </c>
    </row>
    <row r="60" spans="1:28">
      <c r="A60" t="s">
        <v>102</v>
      </c>
      <c r="B60" s="75">
        <v>227.42</v>
      </c>
      <c r="C60" s="75">
        <v>55.32</v>
      </c>
      <c r="D60" s="135">
        <f t="shared" si="0"/>
        <v>52.66</v>
      </c>
      <c r="E60" s="75"/>
      <c r="F60" s="78">
        <v>10.48</v>
      </c>
      <c r="G60" s="78">
        <v>10.48</v>
      </c>
      <c r="H60" s="78">
        <v>10.75</v>
      </c>
      <c r="I60">
        <v>70.12</v>
      </c>
      <c r="J60">
        <v>270.02999999999997</v>
      </c>
      <c r="K60">
        <v>44.14</v>
      </c>
      <c r="L60">
        <v>1.2</v>
      </c>
      <c r="M60">
        <v>10.99</v>
      </c>
      <c r="N60" s="135">
        <v>11.25</v>
      </c>
      <c r="O60" s="135">
        <v>30.16</v>
      </c>
      <c r="P60" s="135">
        <v>11.25</v>
      </c>
      <c r="Q60">
        <v>1.37</v>
      </c>
      <c r="R60">
        <v>57.42</v>
      </c>
      <c r="S60">
        <v>1.99</v>
      </c>
      <c r="T60">
        <v>8.6199999999999992</v>
      </c>
      <c r="U60">
        <v>2.87</v>
      </c>
      <c r="V60">
        <v>2.87</v>
      </c>
      <c r="W60">
        <v>196.05</v>
      </c>
      <c r="X60">
        <v>39.21</v>
      </c>
      <c r="Y60">
        <v>41.42</v>
      </c>
      <c r="Z60">
        <v>39.19</v>
      </c>
      <c r="AA60">
        <v>26.76</v>
      </c>
      <c r="AB60">
        <v>13.39</v>
      </c>
    </row>
    <row r="61" spans="1:28">
      <c r="A61" t="s">
        <v>103</v>
      </c>
      <c r="B61" s="75">
        <v>227.42</v>
      </c>
      <c r="C61" s="75">
        <v>55.32</v>
      </c>
      <c r="D61" s="135">
        <f t="shared" si="0"/>
        <v>34.410000000000004</v>
      </c>
      <c r="E61" s="75"/>
      <c r="F61" s="78">
        <v>9.99</v>
      </c>
      <c r="G61" s="78">
        <v>9.99</v>
      </c>
      <c r="H61" s="78">
        <v>10.23</v>
      </c>
      <c r="I61">
        <v>70.12</v>
      </c>
      <c r="J61">
        <v>270.02999999999997</v>
      </c>
      <c r="K61">
        <v>44.14</v>
      </c>
      <c r="L61">
        <v>1.2</v>
      </c>
      <c r="M61">
        <v>11.35</v>
      </c>
      <c r="N61" s="135">
        <v>11.47</v>
      </c>
      <c r="O61" s="135">
        <v>11.47</v>
      </c>
      <c r="P61" s="135">
        <v>11.47</v>
      </c>
      <c r="Q61">
        <v>1.37</v>
      </c>
      <c r="R61">
        <v>53.62</v>
      </c>
      <c r="S61">
        <v>1.99</v>
      </c>
      <c r="T61">
        <v>8.6300000000000008</v>
      </c>
      <c r="U61">
        <v>2.88</v>
      </c>
      <c r="V61">
        <v>2.86</v>
      </c>
      <c r="W61">
        <v>186.56</v>
      </c>
      <c r="X61">
        <v>37.31</v>
      </c>
      <c r="Y61">
        <v>39.43</v>
      </c>
      <c r="Z61">
        <v>38.75</v>
      </c>
      <c r="AA61">
        <v>25.96</v>
      </c>
      <c r="AB61">
        <v>12.99</v>
      </c>
    </row>
    <row r="62" spans="1:28">
      <c r="A62" t="s">
        <v>104</v>
      </c>
      <c r="B62" s="75">
        <v>227.42</v>
      </c>
      <c r="C62" s="75">
        <v>55.32</v>
      </c>
      <c r="D62" s="135">
        <f t="shared" si="0"/>
        <v>35.930000000000007</v>
      </c>
      <c r="E62" s="75"/>
      <c r="F62" s="78">
        <v>9.25</v>
      </c>
      <c r="G62" s="78">
        <v>9.25</v>
      </c>
      <c r="H62" s="78">
        <v>9.48</v>
      </c>
      <c r="I62">
        <v>70.12</v>
      </c>
      <c r="J62">
        <v>270.02999999999997</v>
      </c>
      <c r="K62">
        <v>44.14</v>
      </c>
      <c r="L62">
        <v>1.2</v>
      </c>
      <c r="M62">
        <v>11.58</v>
      </c>
      <c r="N62" s="135">
        <v>11.98</v>
      </c>
      <c r="O62" s="135">
        <v>11.97</v>
      </c>
      <c r="P62" s="135">
        <v>11.98</v>
      </c>
      <c r="Q62">
        <v>1.37</v>
      </c>
      <c r="R62">
        <v>49.03</v>
      </c>
      <c r="S62">
        <v>1.99</v>
      </c>
      <c r="T62">
        <v>8.82</v>
      </c>
      <c r="U62">
        <v>2.94</v>
      </c>
      <c r="V62">
        <v>2.93</v>
      </c>
      <c r="W62">
        <v>176.78</v>
      </c>
      <c r="X62">
        <v>35.36</v>
      </c>
      <c r="Y62">
        <v>37.19</v>
      </c>
      <c r="Z62">
        <v>38.03</v>
      </c>
      <c r="AA62">
        <v>24.6</v>
      </c>
      <c r="AB62">
        <v>12.3</v>
      </c>
    </row>
    <row r="63" spans="1:28">
      <c r="A63" t="s">
        <v>105</v>
      </c>
      <c r="B63" s="75">
        <v>227.42</v>
      </c>
      <c r="C63" s="75">
        <v>55.32</v>
      </c>
      <c r="D63" s="135">
        <f t="shared" si="0"/>
        <v>36.1</v>
      </c>
      <c r="E63" s="75"/>
      <c r="F63" s="78">
        <v>8.58</v>
      </c>
      <c r="G63" s="78">
        <v>8.58</v>
      </c>
      <c r="H63" s="78">
        <v>8.81</v>
      </c>
      <c r="I63">
        <v>70.12</v>
      </c>
      <c r="J63">
        <v>270.02999999999997</v>
      </c>
      <c r="K63">
        <v>44.14</v>
      </c>
      <c r="L63">
        <v>1.1599999999999999</v>
      </c>
      <c r="M63">
        <v>12.38</v>
      </c>
      <c r="N63" s="135">
        <v>12.03</v>
      </c>
      <c r="O63" s="135">
        <v>12.04</v>
      </c>
      <c r="P63" s="135">
        <v>12.03</v>
      </c>
      <c r="Q63">
        <v>1.37</v>
      </c>
      <c r="R63">
        <v>46.17</v>
      </c>
      <c r="S63">
        <v>2.04</v>
      </c>
      <c r="T63">
        <v>8.98</v>
      </c>
      <c r="U63">
        <v>2.99</v>
      </c>
      <c r="V63">
        <v>3</v>
      </c>
      <c r="W63">
        <v>167.02</v>
      </c>
      <c r="X63">
        <v>33.4</v>
      </c>
      <c r="Y63">
        <v>34.67</v>
      </c>
      <c r="Z63">
        <v>30.28</v>
      </c>
      <c r="AA63">
        <v>22.98</v>
      </c>
      <c r="AB63">
        <v>11.5</v>
      </c>
    </row>
    <row r="64" spans="1:28">
      <c r="A64" t="s">
        <v>106</v>
      </c>
      <c r="B64" s="75">
        <v>227.42</v>
      </c>
      <c r="C64" s="75">
        <v>74.209999999999994</v>
      </c>
      <c r="D64" s="135">
        <f t="shared" si="0"/>
        <v>35.770000000000003</v>
      </c>
      <c r="E64" s="75"/>
      <c r="F64" s="78">
        <v>7.71</v>
      </c>
      <c r="G64" s="78">
        <v>7.71</v>
      </c>
      <c r="H64" s="78">
        <v>7.91</v>
      </c>
      <c r="I64">
        <v>70.12</v>
      </c>
      <c r="J64">
        <v>270.02999999999997</v>
      </c>
      <c r="K64">
        <v>44.14</v>
      </c>
      <c r="L64">
        <v>1.1599999999999999</v>
      </c>
      <c r="M64">
        <v>12.66</v>
      </c>
      <c r="N64" s="135">
        <v>11.92</v>
      </c>
      <c r="O64" s="135">
        <v>11.93</v>
      </c>
      <c r="P64" s="135">
        <v>11.92</v>
      </c>
      <c r="Q64">
        <v>1.37</v>
      </c>
      <c r="R64">
        <v>39.25</v>
      </c>
      <c r="S64">
        <v>2.04</v>
      </c>
      <c r="T64">
        <v>9.11</v>
      </c>
      <c r="U64">
        <v>3.04</v>
      </c>
      <c r="V64">
        <v>3.03</v>
      </c>
      <c r="W64">
        <v>153.54</v>
      </c>
      <c r="X64">
        <v>30.71</v>
      </c>
      <c r="Y64">
        <v>31.84</v>
      </c>
      <c r="Z64">
        <v>28.4</v>
      </c>
      <c r="AA64">
        <v>21.13</v>
      </c>
      <c r="AB64">
        <v>10.57</v>
      </c>
    </row>
    <row r="65" spans="1:28">
      <c r="A65" t="s">
        <v>107</v>
      </c>
      <c r="B65" s="75">
        <v>227.42</v>
      </c>
      <c r="C65" s="75">
        <v>74.209999999999994</v>
      </c>
      <c r="D65" s="135">
        <f t="shared" si="0"/>
        <v>36.119999999999997</v>
      </c>
      <c r="E65" s="75"/>
      <c r="F65" s="78">
        <v>6.85</v>
      </c>
      <c r="G65" s="78">
        <v>6.85</v>
      </c>
      <c r="H65" s="78">
        <v>7.03</v>
      </c>
      <c r="I65">
        <v>70.12</v>
      </c>
      <c r="J65">
        <v>270.02999999999997</v>
      </c>
      <c r="K65">
        <v>44.14</v>
      </c>
      <c r="L65">
        <v>1.1599999999999999</v>
      </c>
      <c r="M65">
        <v>11.08</v>
      </c>
      <c r="N65" s="135">
        <v>12.04</v>
      </c>
      <c r="O65" s="135">
        <v>12.04</v>
      </c>
      <c r="P65" s="135">
        <v>12.04</v>
      </c>
      <c r="Q65">
        <v>1.37</v>
      </c>
      <c r="R65">
        <v>34.83</v>
      </c>
      <c r="S65">
        <v>2.04</v>
      </c>
      <c r="T65">
        <v>9.34</v>
      </c>
      <c r="U65">
        <v>3.11</v>
      </c>
      <c r="V65">
        <v>3.11</v>
      </c>
      <c r="W65">
        <v>151.75</v>
      </c>
      <c r="X65">
        <v>30.35</v>
      </c>
      <c r="Y65">
        <v>28.64</v>
      </c>
      <c r="Z65">
        <v>26.41</v>
      </c>
      <c r="AA65">
        <v>19.14</v>
      </c>
      <c r="AB65">
        <v>9.57</v>
      </c>
    </row>
    <row r="66" spans="1:28">
      <c r="A66" t="s">
        <v>108</v>
      </c>
      <c r="B66" s="75">
        <v>227.42</v>
      </c>
      <c r="C66" s="75">
        <v>74.209999999999994</v>
      </c>
      <c r="D66" s="135">
        <f t="shared" si="0"/>
        <v>37.96</v>
      </c>
      <c r="E66" s="75"/>
      <c r="F66" s="78">
        <v>6.98</v>
      </c>
      <c r="G66" s="78">
        <v>6.98</v>
      </c>
      <c r="H66" s="78">
        <v>7.15</v>
      </c>
      <c r="I66">
        <v>70.12</v>
      </c>
      <c r="J66">
        <v>270.02999999999997</v>
      </c>
      <c r="K66">
        <v>44.14</v>
      </c>
      <c r="L66">
        <v>1.1599999999999999</v>
      </c>
      <c r="M66">
        <v>11.69</v>
      </c>
      <c r="N66" s="135">
        <v>12.65</v>
      </c>
      <c r="O66" s="135">
        <v>12.66</v>
      </c>
      <c r="P66" s="135">
        <v>12.65</v>
      </c>
      <c r="Q66">
        <v>1.37</v>
      </c>
      <c r="R66">
        <v>30.18</v>
      </c>
      <c r="S66">
        <v>2.04</v>
      </c>
      <c r="T66">
        <v>9.6</v>
      </c>
      <c r="U66">
        <v>3.2</v>
      </c>
      <c r="V66">
        <v>3.19</v>
      </c>
      <c r="W66">
        <v>134.86000000000001</v>
      </c>
      <c r="X66">
        <v>26.97</v>
      </c>
      <c r="Y66">
        <v>25.05</v>
      </c>
      <c r="Z66">
        <v>24.82</v>
      </c>
      <c r="AA66">
        <v>17.02</v>
      </c>
      <c r="AB66">
        <v>8.52</v>
      </c>
    </row>
    <row r="67" spans="1:28">
      <c r="A67" t="s">
        <v>109</v>
      </c>
      <c r="B67" s="75">
        <v>227.42</v>
      </c>
      <c r="C67" s="75">
        <v>74.209999999999994</v>
      </c>
      <c r="D67" s="135">
        <f t="shared" si="0"/>
        <v>37.150000000000006</v>
      </c>
      <c r="E67" s="75"/>
      <c r="F67" s="78">
        <v>5.87</v>
      </c>
      <c r="G67" s="78">
        <v>5.87</v>
      </c>
      <c r="H67" s="78">
        <v>6.01</v>
      </c>
      <c r="I67">
        <v>70.12</v>
      </c>
      <c r="J67">
        <v>270.02999999999997</v>
      </c>
      <c r="K67">
        <v>44.14</v>
      </c>
      <c r="L67">
        <v>1.24</v>
      </c>
      <c r="M67">
        <v>12.18</v>
      </c>
      <c r="N67" s="135">
        <v>12.38</v>
      </c>
      <c r="O67" s="135">
        <v>12.39</v>
      </c>
      <c r="P67" s="135">
        <v>12.38</v>
      </c>
      <c r="Q67">
        <v>1.37</v>
      </c>
      <c r="R67">
        <v>24.69</v>
      </c>
      <c r="S67">
        <v>2.04</v>
      </c>
      <c r="T67">
        <v>9.69</v>
      </c>
      <c r="U67">
        <v>3.23</v>
      </c>
      <c r="V67">
        <v>3.22</v>
      </c>
      <c r="W67">
        <v>116.2</v>
      </c>
      <c r="X67">
        <v>23.24</v>
      </c>
      <c r="Y67">
        <v>21.15</v>
      </c>
      <c r="Z67">
        <v>23.21</v>
      </c>
      <c r="AA67">
        <v>13.7</v>
      </c>
      <c r="AB67">
        <v>6.87</v>
      </c>
    </row>
    <row r="68" spans="1:28">
      <c r="A68" t="s">
        <v>110</v>
      </c>
      <c r="B68" s="75">
        <v>259.8</v>
      </c>
      <c r="C68" s="75">
        <v>86.6</v>
      </c>
      <c r="D68" s="135">
        <f t="shared" ref="D68:D98" si="1">N68+O68+P68</f>
        <v>38.39</v>
      </c>
      <c r="E68" s="75"/>
      <c r="F68" s="78">
        <v>4.78</v>
      </c>
      <c r="G68" s="78">
        <v>4.78</v>
      </c>
      <c r="H68" s="78">
        <v>4.9000000000000004</v>
      </c>
      <c r="I68">
        <v>70.12</v>
      </c>
      <c r="J68">
        <v>270.02999999999997</v>
      </c>
      <c r="K68">
        <v>72.94</v>
      </c>
      <c r="L68">
        <v>1.24</v>
      </c>
      <c r="M68">
        <v>12.57</v>
      </c>
      <c r="N68" s="135">
        <v>12.8</v>
      </c>
      <c r="O68" s="135">
        <v>12.79</v>
      </c>
      <c r="P68" s="135">
        <v>12.8</v>
      </c>
      <c r="Q68">
        <v>1.37</v>
      </c>
      <c r="R68">
        <v>18.25</v>
      </c>
      <c r="S68">
        <v>2.04</v>
      </c>
      <c r="T68">
        <v>10.02</v>
      </c>
      <c r="U68">
        <v>3.34</v>
      </c>
      <c r="V68">
        <v>3.33</v>
      </c>
      <c r="W68">
        <v>95.23</v>
      </c>
      <c r="X68">
        <v>19.04</v>
      </c>
      <c r="Y68">
        <v>17.18</v>
      </c>
      <c r="Z68">
        <v>20.75</v>
      </c>
      <c r="AA68">
        <v>11.73</v>
      </c>
      <c r="AB68">
        <v>5.88</v>
      </c>
    </row>
    <row r="69" spans="1:28">
      <c r="A69" t="s">
        <v>111</v>
      </c>
      <c r="B69" s="75">
        <v>259.8</v>
      </c>
      <c r="C69" s="75">
        <v>86.6</v>
      </c>
      <c r="D69" s="135">
        <f t="shared" si="1"/>
        <v>39.74</v>
      </c>
      <c r="E69" s="75"/>
      <c r="F69" s="78">
        <v>3.34</v>
      </c>
      <c r="G69" s="78">
        <v>3.34</v>
      </c>
      <c r="H69" s="78">
        <v>3.43</v>
      </c>
      <c r="I69">
        <v>70.12</v>
      </c>
      <c r="J69">
        <v>270.02999999999997</v>
      </c>
      <c r="K69">
        <v>100.57</v>
      </c>
      <c r="L69">
        <v>1.24</v>
      </c>
      <c r="M69">
        <v>12.96</v>
      </c>
      <c r="N69" s="135">
        <v>13.25</v>
      </c>
      <c r="O69" s="135">
        <v>13.24</v>
      </c>
      <c r="P69" s="135">
        <v>13.25</v>
      </c>
      <c r="Q69">
        <v>1.37</v>
      </c>
      <c r="R69">
        <v>10.44</v>
      </c>
      <c r="S69">
        <v>2.04</v>
      </c>
      <c r="T69">
        <v>10.81</v>
      </c>
      <c r="U69">
        <v>3.6</v>
      </c>
      <c r="V69">
        <v>3.6</v>
      </c>
      <c r="W69">
        <v>75.930000000000007</v>
      </c>
      <c r="X69">
        <v>15.18</v>
      </c>
      <c r="Y69">
        <v>13.43</v>
      </c>
      <c r="Z69">
        <v>22.63</v>
      </c>
      <c r="AA69">
        <v>9.6</v>
      </c>
      <c r="AB69">
        <v>4.8099999999999996</v>
      </c>
    </row>
    <row r="70" spans="1:28">
      <c r="A70" t="s">
        <v>112</v>
      </c>
      <c r="B70" s="75">
        <v>259.8</v>
      </c>
      <c r="C70" s="75">
        <v>86.6</v>
      </c>
      <c r="D70" s="135">
        <f t="shared" si="1"/>
        <v>33.71</v>
      </c>
      <c r="E70" s="75"/>
      <c r="F70" s="78">
        <v>2.17</v>
      </c>
      <c r="G70" s="78">
        <v>2.17</v>
      </c>
      <c r="H70" s="78">
        <v>2.21</v>
      </c>
      <c r="I70">
        <v>70.12</v>
      </c>
      <c r="J70">
        <v>270.02999999999997</v>
      </c>
      <c r="K70">
        <v>100.57</v>
      </c>
      <c r="L70">
        <v>1.24</v>
      </c>
      <c r="M70">
        <v>15.78</v>
      </c>
      <c r="N70" s="135">
        <v>11.24</v>
      </c>
      <c r="O70" s="135">
        <v>11.23</v>
      </c>
      <c r="P70" s="135">
        <v>11.24</v>
      </c>
      <c r="Q70">
        <v>1.37</v>
      </c>
      <c r="R70">
        <v>6.59</v>
      </c>
      <c r="S70">
        <v>2.04</v>
      </c>
      <c r="T70">
        <v>17.260000000000002</v>
      </c>
      <c r="U70">
        <v>5.75</v>
      </c>
      <c r="V70">
        <v>5.75</v>
      </c>
      <c r="W70">
        <v>56.3</v>
      </c>
      <c r="X70">
        <v>11.26</v>
      </c>
      <c r="Y70">
        <v>10.09</v>
      </c>
      <c r="Z70">
        <v>18.59</v>
      </c>
      <c r="AA70">
        <v>7.41</v>
      </c>
      <c r="AB70">
        <v>3.71</v>
      </c>
    </row>
    <row r="71" spans="1:28">
      <c r="A71" t="s">
        <v>113</v>
      </c>
      <c r="B71" s="75">
        <v>259.8</v>
      </c>
      <c r="C71" s="75">
        <v>86.6</v>
      </c>
      <c r="D71" s="135">
        <f t="shared" si="1"/>
        <v>12.850000000000001</v>
      </c>
      <c r="E71" s="75"/>
      <c r="F71" s="78">
        <v>1.1200000000000001</v>
      </c>
      <c r="G71" s="78">
        <v>1.1200000000000001</v>
      </c>
      <c r="H71" s="78">
        <v>1.1499999999999999</v>
      </c>
      <c r="I71">
        <v>70.12</v>
      </c>
      <c r="J71">
        <v>220.82</v>
      </c>
      <c r="K71">
        <v>100.57</v>
      </c>
      <c r="L71">
        <v>1.24</v>
      </c>
      <c r="M71">
        <v>15.94</v>
      </c>
      <c r="N71" s="135">
        <v>3.67</v>
      </c>
      <c r="O71" s="135">
        <v>5.47</v>
      </c>
      <c r="P71" s="135">
        <v>3.71</v>
      </c>
      <c r="Q71">
        <v>1.37</v>
      </c>
      <c r="R71">
        <v>3.55</v>
      </c>
      <c r="S71">
        <v>1.99</v>
      </c>
      <c r="T71">
        <v>17.87</v>
      </c>
      <c r="U71">
        <v>5.96</v>
      </c>
      <c r="V71">
        <v>5.95</v>
      </c>
      <c r="W71">
        <v>40.68</v>
      </c>
      <c r="X71">
        <v>8.14</v>
      </c>
      <c r="Y71">
        <v>7.22</v>
      </c>
      <c r="Z71">
        <v>14.74</v>
      </c>
      <c r="AA71">
        <v>5.27</v>
      </c>
      <c r="AB71">
        <v>2.64</v>
      </c>
    </row>
    <row r="72" spans="1:28">
      <c r="A72" t="s">
        <v>114</v>
      </c>
      <c r="B72" s="75">
        <v>259.8</v>
      </c>
      <c r="C72" s="75">
        <v>86.6</v>
      </c>
      <c r="D72" s="135">
        <f t="shared" si="1"/>
        <v>2.7700000000000005</v>
      </c>
      <c r="E72" s="75"/>
      <c r="F72" s="78">
        <v>0.51</v>
      </c>
      <c r="G72" s="78">
        <v>0.51</v>
      </c>
      <c r="H72" s="78">
        <v>0.53</v>
      </c>
      <c r="I72">
        <v>70.12</v>
      </c>
      <c r="J72">
        <v>201.62</v>
      </c>
      <c r="K72">
        <v>100.57</v>
      </c>
      <c r="L72">
        <v>1.24</v>
      </c>
      <c r="M72">
        <v>15.96</v>
      </c>
      <c r="N72" s="135">
        <v>0.14000000000000001</v>
      </c>
      <c r="O72" s="135">
        <v>2.4900000000000002</v>
      </c>
      <c r="P72" s="135">
        <v>0.14000000000000001</v>
      </c>
      <c r="Q72">
        <v>1.37</v>
      </c>
      <c r="R72">
        <v>1.43</v>
      </c>
      <c r="S72">
        <v>1.99</v>
      </c>
      <c r="T72">
        <v>18.02</v>
      </c>
      <c r="U72">
        <v>6.01</v>
      </c>
      <c r="V72">
        <v>5.99</v>
      </c>
      <c r="W72">
        <v>26.48</v>
      </c>
      <c r="X72">
        <v>5.29</v>
      </c>
      <c r="Y72">
        <v>4.82</v>
      </c>
      <c r="Z72">
        <v>10.31</v>
      </c>
      <c r="AA72">
        <v>3.24</v>
      </c>
      <c r="AB72">
        <v>1.63</v>
      </c>
    </row>
    <row r="73" spans="1:28">
      <c r="A73" t="s">
        <v>115</v>
      </c>
      <c r="B73" s="75">
        <v>259.8</v>
      </c>
      <c r="C73" s="75">
        <v>67.72</v>
      </c>
      <c r="D73" s="135">
        <f t="shared" si="1"/>
        <v>0</v>
      </c>
      <c r="E73" s="75"/>
      <c r="F73" s="78">
        <v>0.14000000000000001</v>
      </c>
      <c r="G73" s="78">
        <v>0.14000000000000001</v>
      </c>
      <c r="H73" s="78">
        <v>0.14000000000000001</v>
      </c>
      <c r="I73">
        <v>70.12</v>
      </c>
      <c r="J73">
        <v>240.02</v>
      </c>
      <c r="K73">
        <v>100.57</v>
      </c>
      <c r="L73">
        <v>1.1599999999999999</v>
      </c>
      <c r="M73">
        <v>15.87</v>
      </c>
      <c r="N73" s="135">
        <v>0</v>
      </c>
      <c r="O73" s="135">
        <v>0</v>
      </c>
      <c r="P73" s="135">
        <v>0</v>
      </c>
      <c r="Q73">
        <v>1.37</v>
      </c>
      <c r="R73">
        <v>0.37</v>
      </c>
      <c r="S73">
        <v>1.99</v>
      </c>
      <c r="T73">
        <v>18.010000000000002</v>
      </c>
      <c r="U73">
        <v>6</v>
      </c>
      <c r="V73">
        <v>6</v>
      </c>
      <c r="W73">
        <v>14.22</v>
      </c>
      <c r="X73">
        <v>2.84</v>
      </c>
      <c r="Y73">
        <v>2.94</v>
      </c>
      <c r="Z73">
        <v>6.5</v>
      </c>
      <c r="AA73">
        <v>1.29</v>
      </c>
      <c r="AB73">
        <v>0.65</v>
      </c>
    </row>
    <row r="74" spans="1:28">
      <c r="A74" t="s">
        <v>116</v>
      </c>
      <c r="B74" s="75">
        <v>259.8</v>
      </c>
      <c r="C74" s="75">
        <v>67.72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70.12</v>
      </c>
      <c r="J74">
        <v>270.02999999999997</v>
      </c>
      <c r="K74">
        <v>100.57</v>
      </c>
      <c r="L74">
        <v>1.1599999999999999</v>
      </c>
      <c r="M74">
        <v>16.04</v>
      </c>
      <c r="N74" s="135">
        <v>0</v>
      </c>
      <c r="O74" s="135">
        <v>0</v>
      </c>
      <c r="P74" s="135">
        <v>0</v>
      </c>
      <c r="Q74">
        <v>1.37</v>
      </c>
      <c r="R74">
        <v>0</v>
      </c>
      <c r="S74">
        <v>1.99</v>
      </c>
      <c r="T74">
        <v>18.39</v>
      </c>
      <c r="U74">
        <v>6.13</v>
      </c>
      <c r="V74">
        <v>6.12</v>
      </c>
      <c r="W74">
        <v>3.98</v>
      </c>
      <c r="X74">
        <v>0.79</v>
      </c>
      <c r="Y74">
        <v>1.55</v>
      </c>
      <c r="Z74">
        <v>6.5</v>
      </c>
      <c r="AA74">
        <v>0.21</v>
      </c>
      <c r="AB74">
        <v>0.11</v>
      </c>
    </row>
    <row r="75" spans="1:28">
      <c r="A75" t="s">
        <v>117</v>
      </c>
      <c r="B75" s="75">
        <v>259.8</v>
      </c>
      <c r="C75" s="75">
        <v>67.72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70.12</v>
      </c>
      <c r="J75">
        <v>270.02999999999997</v>
      </c>
      <c r="K75">
        <v>100.57</v>
      </c>
      <c r="L75">
        <v>1.1599999999999999</v>
      </c>
      <c r="M75">
        <v>16.79</v>
      </c>
      <c r="N75" s="135">
        <v>0</v>
      </c>
      <c r="O75" s="135">
        <v>0</v>
      </c>
      <c r="P75" s="135">
        <v>0</v>
      </c>
      <c r="Q75">
        <v>1.22</v>
      </c>
      <c r="R75">
        <v>0</v>
      </c>
      <c r="S75">
        <v>1.94</v>
      </c>
      <c r="T75">
        <v>18.940000000000001</v>
      </c>
      <c r="U75">
        <v>6.31</v>
      </c>
      <c r="V75">
        <v>6.32</v>
      </c>
      <c r="W75">
        <v>1.71</v>
      </c>
      <c r="X75">
        <v>0.34</v>
      </c>
      <c r="Y75">
        <v>0.7</v>
      </c>
      <c r="Z75">
        <v>5.61</v>
      </c>
      <c r="AA75">
        <v>0</v>
      </c>
      <c r="AB75">
        <v>0</v>
      </c>
    </row>
    <row r="76" spans="1:28">
      <c r="A76" t="s">
        <v>118</v>
      </c>
      <c r="B76" s="75">
        <v>259.8</v>
      </c>
      <c r="C76" s="75">
        <v>86.6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70.12</v>
      </c>
      <c r="J76">
        <v>270.02999999999997</v>
      </c>
      <c r="K76">
        <v>100.57</v>
      </c>
      <c r="L76">
        <v>1.1599999999999999</v>
      </c>
      <c r="M76">
        <v>17.489999999999998</v>
      </c>
      <c r="N76" s="135">
        <v>0</v>
      </c>
      <c r="O76" s="135">
        <v>0</v>
      </c>
      <c r="P76" s="135">
        <v>0</v>
      </c>
      <c r="Q76">
        <v>1.22</v>
      </c>
      <c r="R76">
        <v>0</v>
      </c>
      <c r="S76">
        <v>1.94</v>
      </c>
      <c r="T76">
        <v>19.77</v>
      </c>
      <c r="U76">
        <v>6.59</v>
      </c>
      <c r="V76">
        <v>6.58</v>
      </c>
      <c r="W76">
        <v>0.65</v>
      </c>
      <c r="X76">
        <v>0.13</v>
      </c>
      <c r="Y76">
        <v>0.25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259.8</v>
      </c>
      <c r="C77" s="75">
        <v>86.6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70.12</v>
      </c>
      <c r="J77">
        <v>270.02999999999997</v>
      </c>
      <c r="K77">
        <v>100.57</v>
      </c>
      <c r="L77">
        <v>1.1599999999999999</v>
      </c>
      <c r="M77">
        <v>18.02</v>
      </c>
      <c r="N77" s="135">
        <v>0</v>
      </c>
      <c r="O77" s="135">
        <v>0</v>
      </c>
      <c r="P77" s="135">
        <v>0</v>
      </c>
      <c r="Q77">
        <v>1.22</v>
      </c>
      <c r="R77">
        <v>0</v>
      </c>
      <c r="S77">
        <v>1.94</v>
      </c>
      <c r="T77">
        <v>19.96</v>
      </c>
      <c r="U77">
        <v>6.65</v>
      </c>
      <c r="V77">
        <v>6.65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259.8</v>
      </c>
      <c r="C78" s="75">
        <v>86.6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70.12</v>
      </c>
      <c r="J78">
        <v>270.02999999999997</v>
      </c>
      <c r="K78">
        <v>100.57</v>
      </c>
      <c r="L78">
        <v>1.1599999999999999</v>
      </c>
      <c r="M78">
        <v>18.420000000000002</v>
      </c>
      <c r="N78" s="135">
        <v>0</v>
      </c>
      <c r="O78" s="135">
        <v>0</v>
      </c>
      <c r="P78" s="135">
        <v>0</v>
      </c>
      <c r="Q78">
        <v>1.22</v>
      </c>
      <c r="R78">
        <v>0</v>
      </c>
      <c r="S78">
        <v>1.94</v>
      </c>
      <c r="T78">
        <v>20.38</v>
      </c>
      <c r="U78">
        <v>6.79</v>
      </c>
      <c r="V78">
        <v>6.8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259.8</v>
      </c>
      <c r="C79" s="75">
        <v>86.6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70.12</v>
      </c>
      <c r="J79">
        <v>270.02999999999997</v>
      </c>
      <c r="K79">
        <v>100.57</v>
      </c>
      <c r="L79">
        <v>1.1599999999999999</v>
      </c>
      <c r="M79">
        <v>18.53</v>
      </c>
      <c r="N79" s="135">
        <v>0</v>
      </c>
      <c r="O79" s="135">
        <v>0</v>
      </c>
      <c r="P79" s="135">
        <v>0</v>
      </c>
      <c r="Q79">
        <v>1.22</v>
      </c>
      <c r="R79">
        <v>0</v>
      </c>
      <c r="S79">
        <v>1.94</v>
      </c>
      <c r="T79">
        <v>20.94</v>
      </c>
      <c r="U79">
        <v>6.98</v>
      </c>
      <c r="V79">
        <v>6.98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259.8</v>
      </c>
      <c r="C80" s="75">
        <v>86.6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70.12</v>
      </c>
      <c r="J80">
        <v>270.02999999999997</v>
      </c>
      <c r="K80">
        <v>100.57</v>
      </c>
      <c r="L80">
        <v>1.1599999999999999</v>
      </c>
      <c r="M80">
        <v>18.510000000000002</v>
      </c>
      <c r="N80" s="135">
        <v>0</v>
      </c>
      <c r="O80" s="135">
        <v>0</v>
      </c>
      <c r="P80" s="135">
        <v>0</v>
      </c>
      <c r="Q80">
        <v>1.22</v>
      </c>
      <c r="R80">
        <v>0</v>
      </c>
      <c r="S80">
        <v>1.94</v>
      </c>
      <c r="T80">
        <v>20.91</v>
      </c>
      <c r="U80">
        <v>6.97</v>
      </c>
      <c r="V80">
        <v>6.97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259.8</v>
      </c>
      <c r="C81" s="75">
        <v>86.6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70.12</v>
      </c>
      <c r="J81">
        <v>270.02999999999997</v>
      </c>
      <c r="K81">
        <v>100.57</v>
      </c>
      <c r="L81">
        <v>1.08</v>
      </c>
      <c r="M81">
        <v>18</v>
      </c>
      <c r="N81" s="135">
        <v>0</v>
      </c>
      <c r="O81" s="135">
        <v>0</v>
      </c>
      <c r="P81" s="135">
        <v>0</v>
      </c>
      <c r="Q81">
        <v>1.22</v>
      </c>
      <c r="R81">
        <v>0</v>
      </c>
      <c r="S81">
        <v>1.94</v>
      </c>
      <c r="T81">
        <v>21.74</v>
      </c>
      <c r="U81">
        <v>7.25</v>
      </c>
      <c r="V81">
        <v>7.24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259.8</v>
      </c>
      <c r="C82" s="75">
        <v>86.6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70.12</v>
      </c>
      <c r="J82">
        <v>270.02999999999997</v>
      </c>
      <c r="K82">
        <v>100.57</v>
      </c>
      <c r="L82">
        <v>1.08</v>
      </c>
      <c r="M82">
        <v>17.760000000000002</v>
      </c>
      <c r="N82" s="135">
        <v>0</v>
      </c>
      <c r="O82" s="135">
        <v>0</v>
      </c>
      <c r="P82" s="135">
        <v>0</v>
      </c>
      <c r="Q82">
        <v>1.22</v>
      </c>
      <c r="R82">
        <v>0</v>
      </c>
      <c r="S82">
        <v>1.94</v>
      </c>
      <c r="T82">
        <v>12</v>
      </c>
      <c r="U82">
        <v>4</v>
      </c>
      <c r="V82">
        <v>3.99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259.8</v>
      </c>
      <c r="C83" s="75">
        <v>86.6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70.12</v>
      </c>
      <c r="J83">
        <v>270.02999999999997</v>
      </c>
      <c r="K83">
        <v>100.57</v>
      </c>
      <c r="L83">
        <v>1.08</v>
      </c>
      <c r="M83">
        <v>16.329999999999998</v>
      </c>
      <c r="N83" s="135">
        <v>0</v>
      </c>
      <c r="O83" s="135">
        <v>0</v>
      </c>
      <c r="P83" s="135">
        <v>0</v>
      </c>
      <c r="Q83">
        <v>1.22</v>
      </c>
      <c r="R83">
        <v>0</v>
      </c>
      <c r="S83">
        <v>1.89</v>
      </c>
      <c r="T83">
        <v>11.85</v>
      </c>
      <c r="U83">
        <v>3.95</v>
      </c>
      <c r="V83">
        <v>3.95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259.8</v>
      </c>
      <c r="C84" s="75">
        <v>86.6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70.12</v>
      </c>
      <c r="J84">
        <v>270.02999999999997</v>
      </c>
      <c r="K84">
        <v>100.57</v>
      </c>
      <c r="L84">
        <v>1.08</v>
      </c>
      <c r="M84">
        <v>15.37</v>
      </c>
      <c r="N84" s="135">
        <v>0</v>
      </c>
      <c r="O84" s="135">
        <v>0</v>
      </c>
      <c r="P84" s="135">
        <v>0</v>
      </c>
      <c r="Q84">
        <v>1.22</v>
      </c>
      <c r="R84">
        <v>0</v>
      </c>
      <c r="S84">
        <v>1.89</v>
      </c>
      <c r="T84">
        <v>11.8</v>
      </c>
      <c r="U84">
        <v>3.93</v>
      </c>
      <c r="V84">
        <v>3.93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259.8</v>
      </c>
      <c r="C85" s="75">
        <v>74.209999999999994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70.12</v>
      </c>
      <c r="J85">
        <v>270.02999999999997</v>
      </c>
      <c r="K85">
        <v>71.77</v>
      </c>
      <c r="L85">
        <v>1.08</v>
      </c>
      <c r="M85">
        <v>14.74</v>
      </c>
      <c r="N85" s="135">
        <v>0</v>
      </c>
      <c r="O85" s="135">
        <v>0</v>
      </c>
      <c r="P85" s="135">
        <v>0</v>
      </c>
      <c r="Q85">
        <v>1.22</v>
      </c>
      <c r="R85">
        <v>0</v>
      </c>
      <c r="S85">
        <v>1.89</v>
      </c>
      <c r="T85">
        <v>11.4</v>
      </c>
      <c r="U85">
        <v>3.8</v>
      </c>
      <c r="V85">
        <v>3.8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259.8</v>
      </c>
      <c r="C86" s="75">
        <v>74.209999999999994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70.12</v>
      </c>
      <c r="J86">
        <v>270.02999999999997</v>
      </c>
      <c r="K86">
        <v>44.14</v>
      </c>
      <c r="L86">
        <v>1.08</v>
      </c>
      <c r="M86">
        <v>14.64</v>
      </c>
      <c r="N86" s="135">
        <v>0</v>
      </c>
      <c r="O86" s="135">
        <v>0</v>
      </c>
      <c r="P86" s="135">
        <v>0</v>
      </c>
      <c r="Q86">
        <v>1.22</v>
      </c>
      <c r="R86">
        <v>0</v>
      </c>
      <c r="S86">
        <v>1.89</v>
      </c>
      <c r="T86">
        <v>11.03</v>
      </c>
      <c r="U86">
        <v>3.68</v>
      </c>
      <c r="V86">
        <v>3.66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259.8</v>
      </c>
      <c r="C87" s="75">
        <v>74.209999999999994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70.12</v>
      </c>
      <c r="J87">
        <v>220.82</v>
      </c>
      <c r="K87">
        <v>44.14</v>
      </c>
      <c r="L87">
        <v>1.08</v>
      </c>
      <c r="M87">
        <v>14.26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1.89</v>
      </c>
      <c r="T87">
        <v>10.89</v>
      </c>
      <c r="U87">
        <v>3.63</v>
      </c>
      <c r="V87">
        <v>3.62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259.8</v>
      </c>
      <c r="C88" s="75">
        <v>74.209999999999994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70.12</v>
      </c>
      <c r="J88">
        <v>192.02</v>
      </c>
      <c r="K88">
        <v>44.14</v>
      </c>
      <c r="L88">
        <v>1.08</v>
      </c>
      <c r="M88">
        <v>13.57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1.89</v>
      </c>
      <c r="T88">
        <v>10.5</v>
      </c>
      <c r="U88">
        <v>3.5</v>
      </c>
      <c r="V88">
        <v>3.49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259.8</v>
      </c>
      <c r="C89" s="75">
        <v>55.32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70.12</v>
      </c>
      <c r="J89">
        <v>192.02</v>
      </c>
      <c r="K89">
        <v>44.14</v>
      </c>
      <c r="L89">
        <v>0</v>
      </c>
      <c r="M89">
        <v>13.27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1.89</v>
      </c>
      <c r="T89">
        <v>10.38</v>
      </c>
      <c r="U89">
        <v>3.46</v>
      </c>
      <c r="V89">
        <v>3.45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259.8</v>
      </c>
      <c r="C90" s="75">
        <v>55.32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70.12</v>
      </c>
      <c r="J90">
        <v>192.02</v>
      </c>
      <c r="K90">
        <v>44.14</v>
      </c>
      <c r="L90">
        <v>0</v>
      </c>
      <c r="M90">
        <v>13.35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1.89</v>
      </c>
      <c r="T90">
        <v>10.48</v>
      </c>
      <c r="U90">
        <v>3.49</v>
      </c>
      <c r="V90">
        <v>3.49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211.8</v>
      </c>
      <c r="C91" s="75">
        <v>55.32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70.12</v>
      </c>
      <c r="J91">
        <v>148.51</v>
      </c>
      <c r="K91">
        <v>44.14</v>
      </c>
      <c r="L91">
        <v>0</v>
      </c>
      <c r="M91">
        <v>12.95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1.8</v>
      </c>
      <c r="T91">
        <v>10.36</v>
      </c>
      <c r="U91">
        <v>3.45</v>
      </c>
      <c r="V91">
        <v>3.46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186.07</v>
      </c>
      <c r="C92" s="75">
        <v>55.32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70.12</v>
      </c>
      <c r="J92">
        <v>148.51</v>
      </c>
      <c r="K92">
        <v>44.14</v>
      </c>
      <c r="L92">
        <v>0</v>
      </c>
      <c r="M92">
        <v>12.57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1.8</v>
      </c>
      <c r="T92">
        <v>10.09</v>
      </c>
      <c r="U92">
        <v>3.36</v>
      </c>
      <c r="V92">
        <v>3.37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186.07</v>
      </c>
      <c r="C93" s="75">
        <v>55.32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70.12</v>
      </c>
      <c r="J93">
        <v>148.51</v>
      </c>
      <c r="K93">
        <v>44.14</v>
      </c>
      <c r="L93">
        <v>0</v>
      </c>
      <c r="M93">
        <v>12.21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1.8</v>
      </c>
      <c r="T93">
        <v>9.93</v>
      </c>
      <c r="U93">
        <v>3.31</v>
      </c>
      <c r="V93">
        <v>3.31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186.07</v>
      </c>
      <c r="C94" s="75">
        <v>55.32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70.12</v>
      </c>
      <c r="J94">
        <v>148.51</v>
      </c>
      <c r="K94">
        <v>44.14</v>
      </c>
      <c r="L94">
        <v>0</v>
      </c>
      <c r="M94">
        <v>11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1.8</v>
      </c>
      <c r="T94">
        <v>9.94</v>
      </c>
      <c r="U94">
        <v>3.31</v>
      </c>
      <c r="V94">
        <v>3.31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186.07</v>
      </c>
      <c r="C95" s="75">
        <v>36.479999999999997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70.12</v>
      </c>
      <c r="J95">
        <v>148.51</v>
      </c>
      <c r="K95">
        <v>44.14</v>
      </c>
      <c r="L95">
        <v>1.01</v>
      </c>
      <c r="M95">
        <v>10.95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1.8</v>
      </c>
      <c r="T95">
        <v>9.43</v>
      </c>
      <c r="U95">
        <v>3.14</v>
      </c>
      <c r="V95">
        <v>3.15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158.41999999999999</v>
      </c>
      <c r="C96" s="75">
        <v>36.479999999999997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70.12</v>
      </c>
      <c r="J96">
        <v>148.51</v>
      </c>
      <c r="K96">
        <v>44.14</v>
      </c>
      <c r="L96">
        <v>1.01</v>
      </c>
      <c r="M96">
        <v>10.83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1.8</v>
      </c>
      <c r="T96">
        <v>9.35</v>
      </c>
      <c r="U96">
        <v>3.12</v>
      </c>
      <c r="V96">
        <v>3.11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158.41999999999999</v>
      </c>
      <c r="C97" s="75">
        <v>36.479999999999997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70.12</v>
      </c>
      <c r="J97">
        <v>148.51</v>
      </c>
      <c r="K97">
        <v>44.14</v>
      </c>
      <c r="L97">
        <v>1.01</v>
      </c>
      <c r="M97">
        <v>10.77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1.8</v>
      </c>
      <c r="T97">
        <v>9.16</v>
      </c>
      <c r="U97">
        <v>3.05</v>
      </c>
      <c r="V97">
        <v>3.06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158.41999999999999</v>
      </c>
      <c r="C98" s="75">
        <v>36.479999999999997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70.12</v>
      </c>
      <c r="J98">
        <v>148.51</v>
      </c>
      <c r="K98">
        <v>44.14</v>
      </c>
      <c r="L98">
        <v>1.01</v>
      </c>
      <c r="M98">
        <v>10.96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1.8</v>
      </c>
      <c r="T98">
        <v>9.16</v>
      </c>
      <c r="U98">
        <v>3.05</v>
      </c>
      <c r="V98">
        <v>3.06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5.4392949999999924</v>
      </c>
      <c r="C99" s="75">
        <f t="shared" ref="C99:L99" si="2">SUM(C3:C98)/4000</f>
        <v>1.5431475000000006</v>
      </c>
      <c r="D99" s="135">
        <f t="shared" ref="D99" si="3">SUM(D3:D98)/4000</f>
        <v>0.44229500000000005</v>
      </c>
      <c r="E99" s="75"/>
      <c r="F99" s="78">
        <f t="shared" si="2"/>
        <v>6.6629999999999995E-2</v>
      </c>
      <c r="G99" s="78">
        <f t="shared" si="2"/>
        <v>6.6629999999999995E-2</v>
      </c>
      <c r="H99" s="78">
        <f t="shared" si="2"/>
        <v>6.8304999999999977E-2</v>
      </c>
      <c r="I99">
        <f t="shared" si="2"/>
        <v>1.6828799999999979</v>
      </c>
      <c r="J99">
        <f t="shared" si="2"/>
        <v>5.479152499999997</v>
      </c>
      <c r="K99">
        <f t="shared" si="2"/>
        <v>1.6658100000000007</v>
      </c>
      <c r="L99">
        <f t="shared" si="2"/>
        <v>2.4899999999999981E-2</v>
      </c>
      <c r="M99">
        <f t="shared" ref="M99:AB99" si="4">SUM(M3:M98)/4000</f>
        <v>0.28348250000000008</v>
      </c>
      <c r="N99" s="135">
        <f t="shared" si="4"/>
        <v>0.12266500000000004</v>
      </c>
      <c r="O99" s="135">
        <f t="shared" si="4"/>
        <v>0.19710749999999999</v>
      </c>
      <c r="P99" s="135">
        <f t="shared" si="4"/>
        <v>0.12252250000000002</v>
      </c>
      <c r="Q99">
        <f t="shared" si="4"/>
        <v>2.9880000000000004E-2</v>
      </c>
      <c r="R99">
        <f t="shared" si="4"/>
        <v>0.44876250000000001</v>
      </c>
      <c r="S99">
        <f t="shared" si="4"/>
        <v>4.4589999999999998E-2</v>
      </c>
      <c r="T99">
        <f t="shared" si="4"/>
        <v>0.28181750000000011</v>
      </c>
      <c r="U99">
        <f t="shared" si="4"/>
        <v>9.3942500000000054E-2</v>
      </c>
      <c r="V99">
        <f t="shared" si="4"/>
        <v>9.3812500000000035E-2</v>
      </c>
      <c r="W99">
        <f t="shared" si="4"/>
        <v>1.2676274999999999</v>
      </c>
      <c r="X99">
        <f t="shared" si="4"/>
        <v>0.25351499999999999</v>
      </c>
      <c r="Y99">
        <f t="shared" si="4"/>
        <v>0.29119499999999993</v>
      </c>
      <c r="Z99">
        <f t="shared" si="4"/>
        <v>0.28468999999999994</v>
      </c>
      <c r="AA99">
        <f t="shared" si="4"/>
        <v>0.18410000000000001</v>
      </c>
      <c r="AB99">
        <f t="shared" si="4"/>
        <v>9.210249999999999E-2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44774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44774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22</v>
      </c>
      <c r="C32" s="136">
        <f>'IDT-1 Calculation'!DG32</f>
        <v>-9.3140000000000001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-12.686</v>
      </c>
      <c r="G32" s="141">
        <f t="shared" si="0"/>
        <v>0</v>
      </c>
    </row>
    <row r="33" spans="1:7">
      <c r="A33" s="140" t="s">
        <v>75</v>
      </c>
      <c r="B33" s="136">
        <f>'IDT-1 Calculation'!DF33</f>
        <v>63</v>
      </c>
      <c r="C33" s="136">
        <f>'IDT-1 Calculation'!DG33</f>
        <v>-26.672000000000001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-36.328000000000003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134</v>
      </c>
      <c r="C34" s="136">
        <f>'IDT-1 Calculation'!DG34</f>
        <v>-56.731000000000002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-77.269000000000005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164</v>
      </c>
      <c r="C35" s="136">
        <f>'IDT-1 Calculation'!DG35</f>
        <v>-69.432000000000002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-94.567999999999998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198</v>
      </c>
      <c r="C36" s="136">
        <f>'IDT-1 Calculation'!DG36</f>
        <v>-83.825999999999993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-114.17400000000001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299</v>
      </c>
      <c r="C37" s="136">
        <f>'IDT-1 Calculation'!DG37</f>
        <v>-70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-229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284.58199999999999</v>
      </c>
      <c r="C38" s="136">
        <f>'IDT-1 Calculation'!DG38</f>
        <v>-35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-249.58199999999999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253.553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-253.553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254.21100000000001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-254.21100000000001</v>
      </c>
      <c r="G40" s="141">
        <f t="shared" si="0"/>
        <v>0</v>
      </c>
    </row>
    <row r="41" spans="1:7">
      <c r="A41" s="140" t="s">
        <v>83</v>
      </c>
      <c r="B41" s="136">
        <f>'IDT-1 Calculation'!DF41</f>
        <v>249.63300000000001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-249.63300000000001</v>
      </c>
      <c r="G41" s="141">
        <f t="shared" si="0"/>
        <v>0</v>
      </c>
    </row>
    <row r="42" spans="1:7">
      <c r="A42" s="140" t="s">
        <v>84</v>
      </c>
      <c r="B42" s="136">
        <f>'IDT-1 Calculation'!DF42</f>
        <v>249.072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-249.072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255.53100000000001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-255.53100000000001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254.21600000000001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-254.21600000000001</v>
      </c>
      <c r="G44" s="141">
        <f t="shared" si="0"/>
        <v>0</v>
      </c>
    </row>
    <row r="45" spans="1:7">
      <c r="A45" s="140" t="s">
        <v>87</v>
      </c>
      <c r="B45" s="136">
        <f>'IDT-1 Calculation'!DF45</f>
        <v>249.53299999999999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-249.53299999999999</v>
      </c>
      <c r="G45" s="141">
        <f t="shared" si="0"/>
        <v>0</v>
      </c>
    </row>
    <row r="46" spans="1:7">
      <c r="A46" s="140" t="s">
        <v>88</v>
      </c>
      <c r="B46" s="136">
        <f>'IDT-1 Calculation'!DF46</f>
        <v>260.60899999999998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-260.60899999999998</v>
      </c>
      <c r="G46" s="141">
        <f t="shared" si="0"/>
        <v>0</v>
      </c>
    </row>
    <row r="47" spans="1:7">
      <c r="A47" s="140" t="s">
        <v>89</v>
      </c>
      <c r="B47" s="136">
        <f>'IDT-1 Calculation'!DF47</f>
        <v>268.93599999999998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-268.93599999999998</v>
      </c>
      <c r="G47" s="141">
        <f t="shared" si="0"/>
        <v>0</v>
      </c>
    </row>
    <row r="48" spans="1:7">
      <c r="A48" s="140" t="s">
        <v>90</v>
      </c>
      <c r="B48" s="136">
        <f>'IDT-1 Calculation'!DF48</f>
        <v>273.488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-273.488</v>
      </c>
      <c r="G48" s="141">
        <f t="shared" si="0"/>
        <v>0</v>
      </c>
    </row>
    <row r="49" spans="1:7">
      <c r="A49" s="140" t="s">
        <v>91</v>
      </c>
      <c r="B49" s="136">
        <f>'IDT-1 Calculation'!DF49</f>
        <v>277.92099999999999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-277.92099999999999</v>
      </c>
      <c r="G49" s="141">
        <f t="shared" si="0"/>
        <v>0</v>
      </c>
    </row>
    <row r="50" spans="1:7">
      <c r="A50" s="140" t="s">
        <v>92</v>
      </c>
      <c r="B50" s="136">
        <f>'IDT-1 Calculation'!DF50</f>
        <v>276.57100000000003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-276.57100000000003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72.260999999999996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-72.260999999999996</v>
      </c>
      <c r="G51" s="141">
        <f t="shared" si="0"/>
        <v>0</v>
      </c>
    </row>
    <row r="52" spans="1:7">
      <c r="A52" s="140" t="s">
        <v>94</v>
      </c>
      <c r="B52" s="136">
        <f>'IDT-1 Calculation'!DF52</f>
        <v>75.379000000000005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-75.379000000000005</v>
      </c>
      <c r="G52" s="141">
        <f t="shared" si="0"/>
        <v>0</v>
      </c>
    </row>
    <row r="53" spans="1:7">
      <c r="A53" s="140" t="s">
        <v>95</v>
      </c>
      <c r="B53" s="136">
        <f>'IDT-1 Calculation'!DF53</f>
        <v>72.722999999999999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-72.722999999999999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73.926000000000002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-73.926000000000002</v>
      </c>
      <c r="G54" s="141">
        <f t="shared" si="0"/>
        <v>0</v>
      </c>
    </row>
    <row r="55" spans="1:7">
      <c r="A55" s="140" t="s">
        <v>97</v>
      </c>
      <c r="B55" s="136">
        <f>'IDT-1 Calculation'!DF55</f>
        <v>77.959000000000003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-77.959000000000003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60.063000000000002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-60.063000000000002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46.079000000000001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-46.079000000000001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38</v>
      </c>
      <c r="C64" s="136">
        <f>'IDT-1 Calculation'!DG64</f>
        <v>-38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47</v>
      </c>
      <c r="C65" s="136">
        <f>'IDT-1 Calculation'!DG65</f>
        <v>-32.222999999999999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-14.776999999999999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48</v>
      </c>
      <c r="C66" s="136">
        <f>'IDT-1 Calculation'!DG66</f>
        <v>-40.973999999999997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-7.0259999999999998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54</v>
      </c>
      <c r="C67" s="136">
        <f>'IDT-1 Calculation'!DG67</f>
        <v>-22.861999999999998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-31.138000000000002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87</v>
      </c>
      <c r="C68" s="136">
        <f>'IDT-1 Calculation'!DG68</f>
        <v>-46.912999999999997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-40.087000000000003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115</v>
      </c>
      <c r="C69" s="136">
        <f>'IDT-1 Calculation'!DG69</f>
        <v>-78.42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-36.58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138</v>
      </c>
      <c r="C70" s="136">
        <f>'IDT-1 Calculation'!DG70</f>
        <v>-103.652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-34.347999999999999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130</v>
      </c>
      <c r="C71" s="136">
        <f>'IDT-1 Calculation'!DG71</f>
        <v>-55.036999999999999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-74.962999999999994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177</v>
      </c>
      <c r="C72" s="136">
        <f>'IDT-1 Calculation'!DG72</f>
        <v>-74.935000000000002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-102.065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175</v>
      </c>
      <c r="C73" s="136">
        <f>'IDT-1 Calculation'!DG73</f>
        <v>-74.088999999999999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-100.911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164</v>
      </c>
      <c r="C74" s="136">
        <f>'IDT-1 Calculation'!DG74</f>
        <v>-69.432000000000002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-94.567999999999998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</v>
      </c>
      <c r="C78" s="136">
        <f>'IDT-1 Calculation'!DG78</f>
        <v>-4.657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-6.343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18</v>
      </c>
      <c r="C79" s="136">
        <f>'IDT-1 Calculation'!DG79</f>
        <v>-7.6210000000000004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-10.379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32</v>
      </c>
      <c r="C80" s="136">
        <f>'IDT-1 Calculation'!DG80</f>
        <v>-13.548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-18.452000000000002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52</v>
      </c>
      <c r="C81" s="136">
        <f>'IDT-1 Calculation'!DG81</f>
        <v>-22.015000000000001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-29.984999999999999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27</v>
      </c>
      <c r="C82" s="136">
        <f>'IDT-1 Calculation'!DG82</f>
        <v>-11.430999999999999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-15.569000000000001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26</v>
      </c>
      <c r="C83" s="136">
        <f>'IDT-1 Calculation'!DG83</f>
        <v>-11.007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-14.993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22</v>
      </c>
      <c r="C84" s="136">
        <f>'IDT-1 Calculation'!DG84</f>
        <v>-9.3140000000000001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-12.686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1.5318115000000001</v>
      </c>
      <c r="C99" s="152">
        <f>SUM(C3:C98)/4000</f>
        <v>-0.26677625000000005</v>
      </c>
      <c r="D99" s="152">
        <f>SUM(D3:D98)/4000</f>
        <v>0</v>
      </c>
      <c r="E99" s="152">
        <f>SUM(E3:E98)/4000</f>
        <v>0</v>
      </c>
      <c r="F99" s="152">
        <f>SUM(F3:F98)/4000</f>
        <v>-1.2650352499999999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281.22401233127812</v>
      </c>
      <c r="L3">
        <v>100.1041558171024</v>
      </c>
      <c r="M3">
        <v>24.115006798005748</v>
      </c>
      <c r="N3">
        <v>15.001424798051032</v>
      </c>
      <c r="O3">
        <v>68.003159669188818</v>
      </c>
      <c r="P3">
        <v>7.998950102529049</v>
      </c>
      <c r="Q3">
        <v>4.0011273333333328</v>
      </c>
      <c r="R3">
        <v>9.489783776759884</v>
      </c>
      <c r="S3">
        <v>5.8365005176470586</v>
      </c>
      <c r="T3">
        <v>0</v>
      </c>
      <c r="U3">
        <v>62.100953636454072</v>
      </c>
      <c r="V3">
        <v>0</v>
      </c>
      <c r="W3">
        <v>0</v>
      </c>
      <c r="X3">
        <v>20.83023257715103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1.9722276000000001</v>
      </c>
      <c r="AF3">
        <v>4.4427500000000002</v>
      </c>
      <c r="AG3">
        <v>29.761571519999997</v>
      </c>
      <c r="AH3">
        <v>0</v>
      </c>
      <c r="AI3">
        <v>0</v>
      </c>
      <c r="AJ3">
        <v>0</v>
      </c>
      <c r="AK3">
        <v>23.132100000000001</v>
      </c>
      <c r="AL3">
        <v>49.846749999999993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1.4546303999999999</v>
      </c>
      <c r="AS3">
        <v>10.752775488000001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28.77561400908349</v>
      </c>
      <c r="BB3">
        <f>SUM(B3:AZ3)-BA3</f>
        <v>692.4177287564172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281.22073769945888</v>
      </c>
      <c r="L4">
        <v>100.1041558171024</v>
      </c>
      <c r="M4">
        <v>17.153894089932884</v>
      </c>
      <c r="N4">
        <v>15.001424798051032</v>
      </c>
      <c r="O4">
        <v>39.004903752039155</v>
      </c>
      <c r="P4">
        <v>7.998950102529049</v>
      </c>
      <c r="Q4">
        <v>4.0011273333333328</v>
      </c>
      <c r="R4">
        <v>9.489783776759884</v>
      </c>
      <c r="S4">
        <v>5.8365005176470586</v>
      </c>
      <c r="T4">
        <v>0</v>
      </c>
      <c r="U4">
        <v>62.100953636454072</v>
      </c>
      <c r="V4">
        <v>0</v>
      </c>
      <c r="W4">
        <v>0</v>
      </c>
      <c r="X4">
        <v>20.83023257715103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1.9722276000000001</v>
      </c>
      <c r="AF4">
        <v>4.4427500000000002</v>
      </c>
      <c r="AG4">
        <v>29.761571519999997</v>
      </c>
      <c r="AH4">
        <v>0</v>
      </c>
      <c r="AI4">
        <v>0</v>
      </c>
      <c r="AJ4">
        <v>0</v>
      </c>
      <c r="AK4">
        <v>23.132100000000001</v>
      </c>
      <c r="AL4">
        <v>49.846749999999993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1.4546303999999999</v>
      </c>
      <c r="AS4">
        <v>10.752775488000001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27.340704884826714</v>
      </c>
      <c r="BB4">
        <f t="shared" ref="BB4:BB67" si="0">SUM(B4:AZ4)-BA4</f>
        <v>657.88999462363211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281.21817893714439</v>
      </c>
      <c r="L5">
        <v>100.1041558171024</v>
      </c>
      <c r="M5">
        <v>18.892625353029977</v>
      </c>
      <c r="N5">
        <v>15.001424798051032</v>
      </c>
      <c r="O5">
        <v>14.999491476820138</v>
      </c>
      <c r="P5">
        <v>7.998950102529049</v>
      </c>
      <c r="Q5">
        <v>4.0011273333333328</v>
      </c>
      <c r="R5">
        <v>9.489783776759884</v>
      </c>
      <c r="S5">
        <v>5.8365005176470586</v>
      </c>
      <c r="T5">
        <v>0</v>
      </c>
      <c r="U5">
        <v>62.100953636454072</v>
      </c>
      <c r="V5">
        <v>0</v>
      </c>
      <c r="W5">
        <v>0</v>
      </c>
      <c r="X5">
        <v>20.830184114052955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1.9722276000000001</v>
      </c>
      <c r="AF5">
        <v>4.4427500000000002</v>
      </c>
      <c r="AG5">
        <v>29.761571519999997</v>
      </c>
      <c r="AH5">
        <v>0</v>
      </c>
      <c r="AI5">
        <v>0</v>
      </c>
      <c r="AJ5">
        <v>0</v>
      </c>
      <c r="AK5">
        <v>23.132100000000001</v>
      </c>
      <c r="AL5">
        <v>49.846749999999993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21.334579199999997</v>
      </c>
      <c r="AS5">
        <v>10.752775488000001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27.245369317525128</v>
      </c>
      <c r="BB5">
        <f t="shared" si="0"/>
        <v>655.59599075339906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281.22073769945888</v>
      </c>
      <c r="L6">
        <v>100.1041558171024</v>
      </c>
      <c r="M6">
        <v>18.892625353029977</v>
      </c>
      <c r="N6">
        <v>15.001424798051032</v>
      </c>
      <c r="O6">
        <v>14.999491476820138</v>
      </c>
      <c r="P6">
        <v>7.998950102529049</v>
      </c>
      <c r="Q6">
        <v>4.0011273333333328</v>
      </c>
      <c r="R6">
        <v>9.489783776759884</v>
      </c>
      <c r="S6">
        <v>5.8365005176470586</v>
      </c>
      <c r="T6">
        <v>0</v>
      </c>
      <c r="U6">
        <v>62.100953636454072</v>
      </c>
      <c r="V6">
        <v>0</v>
      </c>
      <c r="W6">
        <v>0</v>
      </c>
      <c r="X6">
        <v>20.830184114052955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1.9722276000000001</v>
      </c>
      <c r="AF6">
        <v>4.4427500000000002</v>
      </c>
      <c r="AG6">
        <v>29.761571519999997</v>
      </c>
      <c r="AH6">
        <v>0</v>
      </c>
      <c r="AI6">
        <v>0</v>
      </c>
      <c r="AJ6">
        <v>0</v>
      </c>
      <c r="AK6">
        <v>23.132100000000001</v>
      </c>
      <c r="AL6">
        <v>49.846749999999993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21.334579199999997</v>
      </c>
      <c r="AS6">
        <v>10.752775488000001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27.245471967726385</v>
      </c>
      <c r="BB6">
        <f t="shared" si="0"/>
        <v>655.5984468655123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281.21817893714439</v>
      </c>
      <c r="L7">
        <v>100.1041558171024</v>
      </c>
      <c r="M7">
        <v>18.892625353029977</v>
      </c>
      <c r="N7">
        <v>15.001424798051032</v>
      </c>
      <c r="O7">
        <v>15.134320475453828</v>
      </c>
      <c r="P7">
        <v>7.998950102529049</v>
      </c>
      <c r="Q7">
        <v>4.0011273333333328</v>
      </c>
      <c r="R7">
        <v>9.489783776759884</v>
      </c>
      <c r="S7">
        <v>5.8365005176470586</v>
      </c>
      <c r="T7">
        <v>0</v>
      </c>
      <c r="U7">
        <v>62.100953636454072</v>
      </c>
      <c r="V7">
        <v>0</v>
      </c>
      <c r="W7">
        <v>0</v>
      </c>
      <c r="X7">
        <v>20.830184114052955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1.9722276000000001</v>
      </c>
      <c r="AF7">
        <v>4.4427500000000002</v>
      </c>
      <c r="AG7">
        <v>29.761571519999997</v>
      </c>
      <c r="AH7">
        <v>0</v>
      </c>
      <c r="AI7">
        <v>0</v>
      </c>
      <c r="AJ7">
        <v>0</v>
      </c>
      <c r="AK7">
        <v>23.132100000000001</v>
      </c>
      <c r="AL7">
        <v>49.846749999999993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1.4546303999999999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26.20530410584692</v>
      </c>
      <c r="BB7">
        <f t="shared" si="0"/>
        <v>630.56924947571099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281.22073769945888</v>
      </c>
      <c r="L8">
        <v>100.1041558171024</v>
      </c>
      <c r="M8">
        <v>18.892625353029977</v>
      </c>
      <c r="N8">
        <v>15.001424798051032</v>
      </c>
      <c r="O8">
        <v>15.134320475453828</v>
      </c>
      <c r="P8">
        <v>7.998950102529049</v>
      </c>
      <c r="Q8">
        <v>4.0011273333333328</v>
      </c>
      <c r="R8">
        <v>9.489783776759884</v>
      </c>
      <c r="S8">
        <v>5.8365005176470586</v>
      </c>
      <c r="T8">
        <v>0</v>
      </c>
      <c r="U8">
        <v>62.100953636454072</v>
      </c>
      <c r="V8">
        <v>0</v>
      </c>
      <c r="W8">
        <v>0</v>
      </c>
      <c r="X8">
        <v>20.830184114052955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2.0285769600000001</v>
      </c>
      <c r="AF8">
        <v>4.4427500000000002</v>
      </c>
      <c r="AG8">
        <v>29.761571519999997</v>
      </c>
      <c r="AH8">
        <v>0</v>
      </c>
      <c r="AI8">
        <v>0</v>
      </c>
      <c r="AJ8">
        <v>0</v>
      </c>
      <c r="AK8">
        <v>23.132100000000001</v>
      </c>
      <c r="AL8">
        <v>49.846749999999993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1.4546303999999999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26.207655020848179</v>
      </c>
      <c r="BB8">
        <f t="shared" si="0"/>
        <v>630.62580668302428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281.21817893714439</v>
      </c>
      <c r="L9">
        <v>100.10415568736124</v>
      </c>
      <c r="M9">
        <v>18.892625353029977</v>
      </c>
      <c r="N9">
        <v>15.001424798051032</v>
      </c>
      <c r="O9">
        <v>15.436627182535995</v>
      </c>
      <c r="P9">
        <v>7.998950102529049</v>
      </c>
      <c r="Q9">
        <v>4.0011273333333328</v>
      </c>
      <c r="R9">
        <v>9.7611852057169628</v>
      </c>
      <c r="S9">
        <v>6.0424711969696956</v>
      </c>
      <c r="T9">
        <v>0</v>
      </c>
      <c r="U9">
        <v>62.100953636454072</v>
      </c>
      <c r="V9">
        <v>0</v>
      </c>
      <c r="W9">
        <v>0</v>
      </c>
      <c r="X9">
        <v>20.877641692947876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6.1984296000000008</v>
      </c>
      <c r="AF9">
        <v>4.4427500000000002</v>
      </c>
      <c r="AG9">
        <v>29.761571519999997</v>
      </c>
      <c r="AH9">
        <v>0</v>
      </c>
      <c r="AI9">
        <v>0</v>
      </c>
      <c r="AJ9">
        <v>0</v>
      </c>
      <c r="AK9">
        <v>23.132100000000001</v>
      </c>
      <c r="AL9">
        <v>49.846749999999993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1.4546303999999999</v>
      </c>
      <c r="AS9">
        <v>4.4310888000000004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26.406932357589209</v>
      </c>
      <c r="BB9">
        <f t="shared" si="0"/>
        <v>635.42095948848453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281.22073769945888</v>
      </c>
      <c r="L10">
        <v>100.10415568736124</v>
      </c>
      <c r="M10">
        <v>18.892625353029977</v>
      </c>
      <c r="N10">
        <v>15.001424798051032</v>
      </c>
      <c r="O10">
        <v>15.436627182535995</v>
      </c>
      <c r="P10">
        <v>7.998950102529049</v>
      </c>
      <c r="Q10">
        <v>4.0011273333333328</v>
      </c>
      <c r="R10">
        <v>9.7611852057169628</v>
      </c>
      <c r="S10">
        <v>6.0424711969696956</v>
      </c>
      <c r="T10">
        <v>0</v>
      </c>
      <c r="U10">
        <v>62.100953636454072</v>
      </c>
      <c r="V10">
        <v>0</v>
      </c>
      <c r="W10">
        <v>0</v>
      </c>
      <c r="X10">
        <v>20.877641692947876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6.1984296000000008</v>
      </c>
      <c r="AF10">
        <v>4.4427500000000002</v>
      </c>
      <c r="AG10">
        <v>29.761571519999997</v>
      </c>
      <c r="AH10">
        <v>0</v>
      </c>
      <c r="AI10">
        <v>0</v>
      </c>
      <c r="AJ10">
        <v>0</v>
      </c>
      <c r="AK10">
        <v>23.132100000000001</v>
      </c>
      <c r="AL10">
        <v>49.846749999999993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1.4546303999999999</v>
      </c>
      <c r="AS10">
        <v>4.4310888000000004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26.407035007790466</v>
      </c>
      <c r="BB10">
        <f t="shared" si="0"/>
        <v>635.42341560059776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281.21817893714439</v>
      </c>
      <c r="L11">
        <v>100.10415568736124</v>
      </c>
      <c r="M11">
        <v>18.892625353029977</v>
      </c>
      <c r="N11">
        <v>15.001424798051032</v>
      </c>
      <c r="O11">
        <v>15.447096679201483</v>
      </c>
      <c r="P11">
        <v>7.998950102529049</v>
      </c>
      <c r="Q11">
        <v>4.0011273333333328</v>
      </c>
      <c r="R11">
        <v>9.7611852057169628</v>
      </c>
      <c r="S11">
        <v>6.0424711969696956</v>
      </c>
      <c r="T11">
        <v>0</v>
      </c>
      <c r="U11">
        <v>62.100953636454072</v>
      </c>
      <c r="V11">
        <v>0</v>
      </c>
      <c r="W11">
        <v>0</v>
      </c>
      <c r="X11">
        <v>20.877641692947876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6.1984296000000008</v>
      </c>
      <c r="AF11">
        <v>4.4427500000000002</v>
      </c>
      <c r="AG11">
        <v>29.761571519999997</v>
      </c>
      <c r="AH11">
        <v>0</v>
      </c>
      <c r="AI11">
        <v>0</v>
      </c>
      <c r="AJ11">
        <v>0</v>
      </c>
      <c r="AK11">
        <v>23.132100000000001</v>
      </c>
      <c r="AL11">
        <v>49.846749999999993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1.4546303999999999</v>
      </c>
      <c r="AS11">
        <v>4.4310888000000004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26.407350069410921</v>
      </c>
      <c r="BB11">
        <f t="shared" si="0"/>
        <v>635.43101127332841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281.2232882197863</v>
      </c>
      <c r="L12">
        <v>100.10415568736124</v>
      </c>
      <c r="M12">
        <v>18.892625353029977</v>
      </c>
      <c r="N12">
        <v>15.001424798051032</v>
      </c>
      <c r="O12">
        <v>15.447096679201483</v>
      </c>
      <c r="P12">
        <v>7.998950102529049</v>
      </c>
      <c r="Q12">
        <v>4.0011273333333328</v>
      </c>
      <c r="R12">
        <v>9.7611852057169628</v>
      </c>
      <c r="S12">
        <v>6.0424711969696956</v>
      </c>
      <c r="T12">
        <v>0</v>
      </c>
      <c r="U12">
        <v>62.100953636454072</v>
      </c>
      <c r="V12">
        <v>0</v>
      </c>
      <c r="W12">
        <v>0</v>
      </c>
      <c r="X12">
        <v>20.877641692947876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6.1984296000000008</v>
      </c>
      <c r="AF12">
        <v>4.4427500000000002</v>
      </c>
      <c r="AG12">
        <v>29.761571519999997</v>
      </c>
      <c r="AH12">
        <v>0</v>
      </c>
      <c r="AI12">
        <v>0</v>
      </c>
      <c r="AJ12">
        <v>0</v>
      </c>
      <c r="AK12">
        <v>23.132100000000001</v>
      </c>
      <c r="AL12">
        <v>49.846749999999993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2.4243840000000003</v>
      </c>
      <c r="AS12">
        <v>4.4310888000000004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26.446246952070222</v>
      </c>
      <c r="BB12">
        <f t="shared" si="0"/>
        <v>636.36697727331102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281.22073769945888</v>
      </c>
      <c r="L13">
        <v>100.10415568736124</v>
      </c>
      <c r="M13">
        <v>29.810605862920806</v>
      </c>
      <c r="N13">
        <v>17.194850388352862</v>
      </c>
      <c r="O13">
        <v>15.447096679201483</v>
      </c>
      <c r="P13">
        <v>7.9995685393258436</v>
      </c>
      <c r="Q13">
        <v>4.0011273333333328</v>
      </c>
      <c r="R13">
        <v>9.7611852057169628</v>
      </c>
      <c r="S13">
        <v>6.0424711969696956</v>
      </c>
      <c r="T13">
        <v>0</v>
      </c>
      <c r="U13">
        <v>62.100953636454072</v>
      </c>
      <c r="V13">
        <v>0</v>
      </c>
      <c r="W13">
        <v>0</v>
      </c>
      <c r="X13">
        <v>20.832148878923764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6.1984296000000008</v>
      </c>
      <c r="AF13">
        <v>4.4427500000000002</v>
      </c>
      <c r="AG13">
        <v>29.761571519999997</v>
      </c>
      <c r="AH13">
        <v>0</v>
      </c>
      <c r="AI13">
        <v>0</v>
      </c>
      <c r="AJ13">
        <v>0</v>
      </c>
      <c r="AK13">
        <v>23.132100000000001</v>
      </c>
      <c r="AL13">
        <v>49.846749999999993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21.334579199999997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27.722017304217459</v>
      </c>
      <c r="BB13">
        <f t="shared" si="0"/>
        <v>667.0653833238016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281.2232882197863</v>
      </c>
      <c r="L14">
        <v>100.10415568736124</v>
      </c>
      <c r="M14">
        <v>29.810605862920806</v>
      </c>
      <c r="N14">
        <v>17.194850388352862</v>
      </c>
      <c r="O14">
        <v>15.447096679201483</v>
      </c>
      <c r="P14">
        <v>7.9995685393258436</v>
      </c>
      <c r="Q14">
        <v>4.0011273333333328</v>
      </c>
      <c r="R14">
        <v>9.7611852057169628</v>
      </c>
      <c r="S14">
        <v>6.0424711969696956</v>
      </c>
      <c r="T14">
        <v>0</v>
      </c>
      <c r="U14">
        <v>62.100953636454072</v>
      </c>
      <c r="V14">
        <v>0</v>
      </c>
      <c r="W14">
        <v>0</v>
      </c>
      <c r="X14">
        <v>20.832148878923764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6.1984296000000008</v>
      </c>
      <c r="AF14">
        <v>4.4427500000000002</v>
      </c>
      <c r="AG14">
        <v>29.761571519999997</v>
      </c>
      <c r="AH14">
        <v>0</v>
      </c>
      <c r="AI14">
        <v>0</v>
      </c>
      <c r="AJ14">
        <v>0</v>
      </c>
      <c r="AK14">
        <v>23.132100000000001</v>
      </c>
      <c r="AL14">
        <v>49.846749999999993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21.334579199999997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27.722118455875503</v>
      </c>
      <c r="BB14">
        <f t="shared" si="0"/>
        <v>667.06783269247103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281.22073769945888</v>
      </c>
      <c r="L15">
        <v>100.10415568736124</v>
      </c>
      <c r="M15">
        <v>29.810605862920806</v>
      </c>
      <c r="N15">
        <v>17.194850388352862</v>
      </c>
      <c r="O15">
        <v>15.447096679201483</v>
      </c>
      <c r="P15">
        <v>7.9995685393258436</v>
      </c>
      <c r="Q15">
        <v>4.0011273333333328</v>
      </c>
      <c r="R15">
        <v>9.7611852057169628</v>
      </c>
      <c r="S15">
        <v>6.0424711969696956</v>
      </c>
      <c r="T15">
        <v>0</v>
      </c>
      <c r="U15">
        <v>62.100953636454072</v>
      </c>
      <c r="V15">
        <v>0</v>
      </c>
      <c r="W15">
        <v>0</v>
      </c>
      <c r="X15">
        <v>20.832148878923764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6.1984296000000008</v>
      </c>
      <c r="AF15">
        <v>4.4427500000000002</v>
      </c>
      <c r="AG15">
        <v>29.761571519999997</v>
      </c>
      <c r="AH15">
        <v>0</v>
      </c>
      <c r="AI15">
        <v>0</v>
      </c>
      <c r="AJ15">
        <v>0</v>
      </c>
      <c r="AK15">
        <v>23.132100000000001</v>
      </c>
      <c r="AL15">
        <v>45.945699999999995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1.4546303999999999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26.773155790221605</v>
      </c>
      <c r="BB15">
        <f t="shared" si="0"/>
        <v>644.23324603779747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281.2232882197863</v>
      </c>
      <c r="L16">
        <v>100.10415568736124</v>
      </c>
      <c r="M16">
        <v>29.810605862920806</v>
      </c>
      <c r="N16">
        <v>16.216841790079716</v>
      </c>
      <c r="O16">
        <v>15.447096679201483</v>
      </c>
      <c r="P16">
        <v>7.9995685393258436</v>
      </c>
      <c r="Q16">
        <v>4.0011273333333328</v>
      </c>
      <c r="R16">
        <v>9.7611852057169628</v>
      </c>
      <c r="S16">
        <v>6.0424711969696956</v>
      </c>
      <c r="T16">
        <v>0</v>
      </c>
      <c r="U16">
        <v>62.100953636454072</v>
      </c>
      <c r="V16">
        <v>0</v>
      </c>
      <c r="W16">
        <v>0</v>
      </c>
      <c r="X16">
        <v>20.832148878923764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6.1984296000000008</v>
      </c>
      <c r="AF16">
        <v>4.4427500000000002</v>
      </c>
      <c r="AG16">
        <v>29.761571519999997</v>
      </c>
      <c r="AH16">
        <v>0</v>
      </c>
      <c r="AI16">
        <v>0</v>
      </c>
      <c r="AJ16">
        <v>0</v>
      </c>
      <c r="AK16">
        <v>23.132100000000001</v>
      </c>
      <c r="AL16">
        <v>45.945699999999995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1.4546303999999999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26.734234490869742</v>
      </c>
      <c r="BB16">
        <f t="shared" si="0"/>
        <v>643.29670925920357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281.22073769945888</v>
      </c>
      <c r="L17">
        <v>100.10415568736124</v>
      </c>
      <c r="M17">
        <v>29.810605862920806</v>
      </c>
      <c r="N17">
        <v>17.194850388352862</v>
      </c>
      <c r="O17">
        <v>15.447096679201483</v>
      </c>
      <c r="P17">
        <v>7.9995685393258436</v>
      </c>
      <c r="Q17">
        <v>4.0011273333333328</v>
      </c>
      <c r="R17">
        <v>9.7611852057169628</v>
      </c>
      <c r="S17">
        <v>6.0424711969696956</v>
      </c>
      <c r="T17">
        <v>0</v>
      </c>
      <c r="U17">
        <v>62.100953636454072</v>
      </c>
      <c r="V17">
        <v>0</v>
      </c>
      <c r="W17">
        <v>0</v>
      </c>
      <c r="X17">
        <v>20.828799360876509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6.1984296000000008</v>
      </c>
      <c r="AF17">
        <v>4.4427500000000002</v>
      </c>
      <c r="AG17">
        <v>29.761571519999997</v>
      </c>
      <c r="AH17">
        <v>0</v>
      </c>
      <c r="AI17">
        <v>0</v>
      </c>
      <c r="AJ17">
        <v>0</v>
      </c>
      <c r="AK17">
        <v>23.132100000000001</v>
      </c>
      <c r="AL17">
        <v>45.945699999999995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1.4546303999999999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26.773022261930361</v>
      </c>
      <c r="BB17">
        <f t="shared" si="0"/>
        <v>644.23003004804139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281.2232882197863</v>
      </c>
      <c r="L18">
        <v>100.10415568736124</v>
      </c>
      <c r="M18">
        <v>29.810605862920806</v>
      </c>
      <c r="N18">
        <v>17.194850388352862</v>
      </c>
      <c r="O18">
        <v>15.447096679201483</v>
      </c>
      <c r="P18">
        <v>7.9995685393258436</v>
      </c>
      <c r="Q18">
        <v>4.0011273333333328</v>
      </c>
      <c r="R18">
        <v>9.7611852057169628</v>
      </c>
      <c r="S18">
        <v>6.0424711969696956</v>
      </c>
      <c r="T18">
        <v>0</v>
      </c>
      <c r="U18">
        <v>62.100953636454072</v>
      </c>
      <c r="V18">
        <v>0</v>
      </c>
      <c r="W18">
        <v>0</v>
      </c>
      <c r="X18">
        <v>20.832137400912803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6.1984296000000008</v>
      </c>
      <c r="AF18">
        <v>4.4427500000000002</v>
      </c>
      <c r="AG18">
        <v>29.761571519999997</v>
      </c>
      <c r="AH18">
        <v>0</v>
      </c>
      <c r="AI18">
        <v>0</v>
      </c>
      <c r="AJ18">
        <v>0</v>
      </c>
      <c r="AK18">
        <v>23.132100000000001</v>
      </c>
      <c r="AL18">
        <v>45.945699999999995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1.4546303999999999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26.773256749495108</v>
      </c>
      <c r="BB18">
        <f t="shared" si="0"/>
        <v>644.23568412084035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281.22073769945888</v>
      </c>
      <c r="L19">
        <v>100.10415568736124</v>
      </c>
      <c r="M19">
        <v>29.810605862920806</v>
      </c>
      <c r="N19">
        <v>16.393456891082128</v>
      </c>
      <c r="O19">
        <v>15.447096679201483</v>
      </c>
      <c r="P19">
        <v>7.9995685393258436</v>
      </c>
      <c r="Q19">
        <v>4.0011273333333328</v>
      </c>
      <c r="R19">
        <v>9.489783776759884</v>
      </c>
      <c r="S19">
        <v>5.8365005176470586</v>
      </c>
      <c r="T19">
        <v>0</v>
      </c>
      <c r="U19">
        <v>62.100953636454072</v>
      </c>
      <c r="V19">
        <v>0</v>
      </c>
      <c r="W19">
        <v>0</v>
      </c>
      <c r="X19">
        <v>20.832137400912803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6.1984296000000008</v>
      </c>
      <c r="AF19">
        <v>4.4427500000000002</v>
      </c>
      <c r="AG19">
        <v>29.761571519999997</v>
      </c>
      <c r="AH19">
        <v>0</v>
      </c>
      <c r="AI19">
        <v>0</v>
      </c>
      <c r="AJ19">
        <v>0</v>
      </c>
      <c r="AK19">
        <v>23.132100000000001</v>
      </c>
      <c r="AL19">
        <v>45.945699999999995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1.4546303999999999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26.722132664762601</v>
      </c>
      <c r="BB19">
        <f t="shared" si="0"/>
        <v>643.00549207969493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281.2232882197863</v>
      </c>
      <c r="L20">
        <v>100.10415568736124</v>
      </c>
      <c r="M20">
        <v>29.810605862920806</v>
      </c>
      <c r="N20">
        <v>14.99852300700625</v>
      </c>
      <c r="O20">
        <v>15.447096679201483</v>
      </c>
      <c r="P20">
        <v>7.9995685393258436</v>
      </c>
      <c r="Q20">
        <v>4.0011273333333328</v>
      </c>
      <c r="R20">
        <v>9.489783776759884</v>
      </c>
      <c r="S20">
        <v>5.8365005176470586</v>
      </c>
      <c r="T20">
        <v>0</v>
      </c>
      <c r="U20">
        <v>62.100953636454072</v>
      </c>
      <c r="V20">
        <v>0</v>
      </c>
      <c r="W20">
        <v>0</v>
      </c>
      <c r="X20">
        <v>20.832137400912803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6.1984296000000008</v>
      </c>
      <c r="AF20">
        <v>4.4427500000000002</v>
      </c>
      <c r="AG20">
        <v>29.761571519999997</v>
      </c>
      <c r="AH20">
        <v>0</v>
      </c>
      <c r="AI20">
        <v>0</v>
      </c>
      <c r="AJ20">
        <v>0</v>
      </c>
      <c r="AK20">
        <v>23.132100000000001</v>
      </c>
      <c r="AL20">
        <v>45.945699999999995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21.334579199999997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27.459785906442342</v>
      </c>
      <c r="BB20">
        <f t="shared" si="0"/>
        <v>660.75540427426677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281.22073769945888</v>
      </c>
      <c r="L21">
        <v>100.10415568736124</v>
      </c>
      <c r="M21">
        <v>31.494371557185421</v>
      </c>
      <c r="N21">
        <v>15.300319860564425</v>
      </c>
      <c r="O21">
        <v>14.999491476820138</v>
      </c>
      <c r="P21">
        <v>7.9995685393258436</v>
      </c>
      <c r="Q21">
        <v>4.0010159999999999</v>
      </c>
      <c r="R21">
        <v>9.7611852057169628</v>
      </c>
      <c r="S21">
        <v>5.8078315323343848</v>
      </c>
      <c r="T21">
        <v>0</v>
      </c>
      <c r="U21">
        <v>62.100953636454072</v>
      </c>
      <c r="V21">
        <v>0</v>
      </c>
      <c r="W21">
        <v>0</v>
      </c>
      <c r="X21">
        <v>20.832148878923764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6.1984296000000008</v>
      </c>
      <c r="AF21">
        <v>4.4427500000000002</v>
      </c>
      <c r="AG21">
        <v>29.761571519999997</v>
      </c>
      <c r="AH21">
        <v>0</v>
      </c>
      <c r="AI21">
        <v>0</v>
      </c>
      <c r="AJ21">
        <v>0</v>
      </c>
      <c r="AK21">
        <v>23.132100000000001</v>
      </c>
      <c r="AL21">
        <v>45.945699999999995</v>
      </c>
      <c r="AM21">
        <v>0</v>
      </c>
      <c r="AN21">
        <v>0</v>
      </c>
      <c r="AO21">
        <v>0</v>
      </c>
      <c r="AP21">
        <v>1.1252304</v>
      </c>
      <c r="AQ21">
        <v>0</v>
      </c>
      <c r="AR21">
        <v>21.334579199999997</v>
      </c>
      <c r="AS21">
        <v>10.752775488000001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27.782965756280362</v>
      </c>
      <c r="BB21">
        <f t="shared" si="0"/>
        <v>668.53195052586489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281.2232882197863</v>
      </c>
      <c r="L22">
        <v>100.10415568736124</v>
      </c>
      <c r="M22">
        <v>31.494371557185421</v>
      </c>
      <c r="N22">
        <v>14.99852300700625</v>
      </c>
      <c r="O22">
        <v>14.999491476820138</v>
      </c>
      <c r="P22">
        <v>7.9995685393258436</v>
      </c>
      <c r="Q22">
        <v>4.0010159999999999</v>
      </c>
      <c r="R22">
        <v>9.7611852057169628</v>
      </c>
      <c r="S22">
        <v>5.8078315323343848</v>
      </c>
      <c r="T22">
        <v>0</v>
      </c>
      <c r="U22">
        <v>62.100953636454072</v>
      </c>
      <c r="V22">
        <v>0</v>
      </c>
      <c r="W22">
        <v>0</v>
      </c>
      <c r="X22">
        <v>20.832148878923764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6.1984296000000008</v>
      </c>
      <c r="AF22">
        <v>4.4427500000000002</v>
      </c>
      <c r="AG22">
        <v>29.761571519999997</v>
      </c>
      <c r="AH22">
        <v>0</v>
      </c>
      <c r="AI22">
        <v>0</v>
      </c>
      <c r="AJ22">
        <v>0</v>
      </c>
      <c r="AK22">
        <v>23.132100000000001</v>
      </c>
      <c r="AL22">
        <v>45.945699999999995</v>
      </c>
      <c r="AM22">
        <v>0</v>
      </c>
      <c r="AN22">
        <v>0</v>
      </c>
      <c r="AO22">
        <v>0</v>
      </c>
      <c r="AP22">
        <v>1.1252304</v>
      </c>
      <c r="AQ22">
        <v>0</v>
      </c>
      <c r="AR22">
        <v>1.4546303999999999</v>
      </c>
      <c r="AS22">
        <v>10.752775488000001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26.977815729832901</v>
      </c>
      <c r="BB22">
        <f t="shared" si="0"/>
        <v>649.15790541908166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281.22073769945888</v>
      </c>
      <c r="L23">
        <v>100.10415589060534</v>
      </c>
      <c r="M23">
        <v>14.998762409638553</v>
      </c>
      <c r="N23">
        <v>14.99852300700625</v>
      </c>
      <c r="O23">
        <v>14.999491476820138</v>
      </c>
      <c r="P23">
        <v>7.9995685393258436</v>
      </c>
      <c r="Q23">
        <v>4.0010159999999999</v>
      </c>
      <c r="R23">
        <v>9.57051078643096</v>
      </c>
      <c r="S23">
        <v>5.8078315323343848</v>
      </c>
      <c r="T23">
        <v>0</v>
      </c>
      <c r="U23">
        <v>62.100953636454072</v>
      </c>
      <c r="V23">
        <v>0</v>
      </c>
      <c r="W23">
        <v>0</v>
      </c>
      <c r="X23">
        <v>20.828666666666667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6.1984296000000008</v>
      </c>
      <c r="AF23">
        <v>4.4427500000000002</v>
      </c>
      <c r="AG23">
        <v>29.761571519999997</v>
      </c>
      <c r="AH23">
        <v>0</v>
      </c>
      <c r="AI23">
        <v>0</v>
      </c>
      <c r="AJ23">
        <v>0</v>
      </c>
      <c r="AK23">
        <v>23.132100000000001</v>
      </c>
      <c r="AL23">
        <v>45.945699999999995</v>
      </c>
      <c r="AM23">
        <v>0</v>
      </c>
      <c r="AN23">
        <v>0</v>
      </c>
      <c r="AO23">
        <v>0</v>
      </c>
      <c r="AP23">
        <v>1.1252304</v>
      </c>
      <c r="AQ23">
        <v>0</v>
      </c>
      <c r="AR23">
        <v>0.9697536000000001</v>
      </c>
      <c r="AS23">
        <v>10.752775488000001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26.292445725341469</v>
      </c>
      <c r="BB23">
        <f t="shared" si="0"/>
        <v>632.66608252739968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271.71852643538944</v>
      </c>
      <c r="L24">
        <v>100.1041558171024</v>
      </c>
      <c r="M24">
        <v>14.998762409638553</v>
      </c>
      <c r="N24">
        <v>15.001424798051032</v>
      </c>
      <c r="O24">
        <v>14.999491476820138</v>
      </c>
      <c r="P24">
        <v>7.9995685393258436</v>
      </c>
      <c r="Q24">
        <v>4.0010159999999999</v>
      </c>
      <c r="R24">
        <v>9.57051078643096</v>
      </c>
      <c r="S24">
        <v>5.8078315323343848</v>
      </c>
      <c r="T24">
        <v>0</v>
      </c>
      <c r="U24">
        <v>62.100953636454072</v>
      </c>
      <c r="V24">
        <v>0</v>
      </c>
      <c r="W24">
        <v>0</v>
      </c>
      <c r="X24">
        <v>20.830884615384615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6.1984296000000008</v>
      </c>
      <c r="AF24">
        <v>4.4427500000000002</v>
      </c>
      <c r="AG24">
        <v>29.761571519999997</v>
      </c>
      <c r="AH24">
        <v>0</v>
      </c>
      <c r="AI24">
        <v>0</v>
      </c>
      <c r="AJ24">
        <v>0</v>
      </c>
      <c r="AK24">
        <v>23.132100000000001</v>
      </c>
      <c r="AL24">
        <v>45.945699999999995</v>
      </c>
      <c r="AM24">
        <v>0</v>
      </c>
      <c r="AN24">
        <v>0</v>
      </c>
      <c r="AO24">
        <v>0</v>
      </c>
      <c r="AP24">
        <v>1.1252304</v>
      </c>
      <c r="AQ24">
        <v>0</v>
      </c>
      <c r="AR24">
        <v>0.9697536000000001</v>
      </c>
      <c r="AS24">
        <v>7.0897420799999997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25.767356429700659</v>
      </c>
      <c r="BB24">
        <f t="shared" si="0"/>
        <v>620.03104681723084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281.22073769945888</v>
      </c>
      <c r="L25">
        <v>100.10415589060534</v>
      </c>
      <c r="M25">
        <v>14.998762409638553</v>
      </c>
      <c r="N25">
        <v>15.001424798051032</v>
      </c>
      <c r="O25">
        <v>27.00600775235532</v>
      </c>
      <c r="P25">
        <v>7.9995685393258436</v>
      </c>
      <c r="Q25">
        <v>4.0010159999999999</v>
      </c>
      <c r="R25">
        <v>9.57051078643096</v>
      </c>
      <c r="S25">
        <v>5.8078315323343848</v>
      </c>
      <c r="T25">
        <v>0</v>
      </c>
      <c r="U25">
        <v>62.100953636454072</v>
      </c>
      <c r="V25">
        <v>0</v>
      </c>
      <c r="W25">
        <v>0</v>
      </c>
      <c r="X25">
        <v>19.999659101435849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1.9722276000000001</v>
      </c>
      <c r="AF25">
        <v>4.4427500000000002</v>
      </c>
      <c r="AG25">
        <v>29.761571519999997</v>
      </c>
      <c r="AH25">
        <v>0</v>
      </c>
      <c r="AI25">
        <v>0</v>
      </c>
      <c r="AJ25">
        <v>0</v>
      </c>
      <c r="AK25">
        <v>23.132100000000001</v>
      </c>
      <c r="AL25">
        <v>45.945699999999995</v>
      </c>
      <c r="AM25">
        <v>0</v>
      </c>
      <c r="AN25">
        <v>0</v>
      </c>
      <c r="AO25">
        <v>0</v>
      </c>
      <c r="AP25">
        <v>1.1252304</v>
      </c>
      <c r="AQ25">
        <v>0</v>
      </c>
      <c r="AR25">
        <v>0.9697536000000001</v>
      </c>
      <c r="AS25">
        <v>7.0897420799999997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26.423763577287751</v>
      </c>
      <c r="BB25">
        <f t="shared" si="0"/>
        <v>635.82593976880241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281.2232882197863</v>
      </c>
      <c r="L26">
        <v>100.10415589060534</v>
      </c>
      <c r="M26">
        <v>14.998762409638553</v>
      </c>
      <c r="N26">
        <v>15.001424798051032</v>
      </c>
      <c r="O26">
        <v>65.003299440332199</v>
      </c>
      <c r="P26">
        <v>7.9994960629921268</v>
      </c>
      <c r="Q26">
        <v>4.0010159999999999</v>
      </c>
      <c r="R26">
        <v>9.57051078643096</v>
      </c>
      <c r="S26">
        <v>5.8078315323343848</v>
      </c>
      <c r="T26">
        <v>0</v>
      </c>
      <c r="U26">
        <v>62.100953636454072</v>
      </c>
      <c r="V26">
        <v>0</v>
      </c>
      <c r="W26">
        <v>0</v>
      </c>
      <c r="X26">
        <v>19.999659101435849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1.9722276000000001</v>
      </c>
      <c r="AF26">
        <v>4.4427500000000002</v>
      </c>
      <c r="AG26">
        <v>29.761571519999997</v>
      </c>
      <c r="AH26">
        <v>10.273283280000001</v>
      </c>
      <c r="AI26">
        <v>0</v>
      </c>
      <c r="AJ26">
        <v>0</v>
      </c>
      <c r="AK26">
        <v>23.132100000000001</v>
      </c>
      <c r="AL26">
        <v>45.945699999999995</v>
      </c>
      <c r="AM26">
        <v>0</v>
      </c>
      <c r="AN26">
        <v>0</v>
      </c>
      <c r="AO26">
        <v>0</v>
      </c>
      <c r="AP26">
        <v>1.1252304</v>
      </c>
      <c r="AQ26">
        <v>0</v>
      </c>
      <c r="AR26">
        <v>0.9697536000000001</v>
      </c>
      <c r="AS26">
        <v>7.0897420799999997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28.349857881659652</v>
      </c>
      <c r="BB26">
        <f t="shared" si="0"/>
        <v>682.17289847640109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359.99715935990906</v>
      </c>
      <c r="L27">
        <v>100.10415589060534</v>
      </c>
      <c r="M27">
        <v>45.622158325684438</v>
      </c>
      <c r="N27">
        <v>51.886863465207988</v>
      </c>
      <c r="O27">
        <v>73.284876400235831</v>
      </c>
      <c r="P27">
        <v>20.538436994219655</v>
      </c>
      <c r="Q27">
        <v>9.5820730215827332</v>
      </c>
      <c r="R27">
        <v>18.619244973544973</v>
      </c>
      <c r="S27">
        <v>11.591168094218416</v>
      </c>
      <c r="T27">
        <v>0</v>
      </c>
      <c r="U27">
        <v>62.100953636454072</v>
      </c>
      <c r="V27">
        <v>0</v>
      </c>
      <c r="W27">
        <v>0</v>
      </c>
      <c r="X27">
        <v>43.192985042016808</v>
      </c>
      <c r="Y27">
        <v>0</v>
      </c>
      <c r="Z27">
        <v>0</v>
      </c>
      <c r="AA27">
        <v>0</v>
      </c>
      <c r="AB27">
        <v>0</v>
      </c>
      <c r="AC27">
        <v>4.2505073280000003</v>
      </c>
      <c r="AD27">
        <v>0</v>
      </c>
      <c r="AE27">
        <v>1.9722276000000001</v>
      </c>
      <c r="AF27">
        <v>4.4427500000000002</v>
      </c>
      <c r="AG27">
        <v>29.761571519999997</v>
      </c>
      <c r="AH27">
        <v>20.546566560000002</v>
      </c>
      <c r="AI27">
        <v>0</v>
      </c>
      <c r="AJ27">
        <v>0</v>
      </c>
      <c r="AK27">
        <v>23.132100000000001</v>
      </c>
      <c r="AL27">
        <v>45.945699999999995</v>
      </c>
      <c r="AM27">
        <v>0</v>
      </c>
      <c r="AN27">
        <v>0</v>
      </c>
      <c r="AO27">
        <v>0</v>
      </c>
      <c r="AP27">
        <v>1.1252304</v>
      </c>
      <c r="AQ27">
        <v>10.786490000000001</v>
      </c>
      <c r="AR27">
        <v>21.334579199999997</v>
      </c>
      <c r="AS27">
        <v>4.4310888000000004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38.473530225972958</v>
      </c>
      <c r="BB27">
        <f t="shared" si="0"/>
        <v>925.77535638570635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407.99855518112577</v>
      </c>
      <c r="L28">
        <v>98.416831495636188</v>
      </c>
      <c r="M28">
        <v>59.136064298864611</v>
      </c>
      <c r="N28">
        <v>49.854106202991645</v>
      </c>
      <c r="O28">
        <v>73.284876400235831</v>
      </c>
      <c r="P28">
        <v>20.539608795832493</v>
      </c>
      <c r="Q28">
        <v>9.5774937215713312</v>
      </c>
      <c r="R28">
        <v>18.618009355067329</v>
      </c>
      <c r="S28">
        <v>11.594975398633258</v>
      </c>
      <c r="T28">
        <v>0</v>
      </c>
      <c r="U28">
        <v>62.100953636454072</v>
      </c>
      <c r="V28">
        <v>0</v>
      </c>
      <c r="W28">
        <v>0</v>
      </c>
      <c r="X28">
        <v>43.190973913043472</v>
      </c>
      <c r="Y28">
        <v>0</v>
      </c>
      <c r="Z28">
        <v>0</v>
      </c>
      <c r="AA28">
        <v>0</v>
      </c>
      <c r="AB28">
        <v>0</v>
      </c>
      <c r="AC28">
        <v>4.2505073280000003</v>
      </c>
      <c r="AD28">
        <v>0</v>
      </c>
      <c r="AE28">
        <v>1.9722276000000001</v>
      </c>
      <c r="AF28">
        <v>4.4427500000000002</v>
      </c>
      <c r="AG28">
        <v>29.761571519999997</v>
      </c>
      <c r="AH28">
        <v>30.819849840000003</v>
      </c>
      <c r="AI28">
        <v>0</v>
      </c>
      <c r="AJ28">
        <v>0</v>
      </c>
      <c r="AK28">
        <v>23.132100000000001</v>
      </c>
      <c r="AL28">
        <v>45.945699999999995</v>
      </c>
      <c r="AM28">
        <v>0</v>
      </c>
      <c r="AN28">
        <v>0</v>
      </c>
      <c r="AO28">
        <v>0</v>
      </c>
      <c r="AP28">
        <v>0.78766128000000002</v>
      </c>
      <c r="AQ28">
        <v>21.572980000000001</v>
      </c>
      <c r="AR28">
        <v>21.334579199999997</v>
      </c>
      <c r="AS28">
        <v>4.4310888000000004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41.606262765096737</v>
      </c>
      <c r="BB28">
        <f t="shared" si="0"/>
        <v>1001.1572012023591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430.99788232415898</v>
      </c>
      <c r="L29">
        <v>98.416831495636188</v>
      </c>
      <c r="M29">
        <v>63.774029208649381</v>
      </c>
      <c r="N29">
        <v>51.885416666666664</v>
      </c>
      <c r="O29">
        <v>73.284876400235831</v>
      </c>
      <c r="P29">
        <v>20.539608795832493</v>
      </c>
      <c r="Q29">
        <v>9.5774937215713312</v>
      </c>
      <c r="R29">
        <v>18.618009355067329</v>
      </c>
      <c r="S29">
        <v>11.594975398633258</v>
      </c>
      <c r="T29">
        <v>0</v>
      </c>
      <c r="U29">
        <v>62.100953636454072</v>
      </c>
      <c r="V29">
        <v>0</v>
      </c>
      <c r="W29">
        <v>0</v>
      </c>
      <c r="X29">
        <v>43.190973913043472</v>
      </c>
      <c r="Y29">
        <v>0</v>
      </c>
      <c r="Z29">
        <v>0</v>
      </c>
      <c r="AA29">
        <v>0</v>
      </c>
      <c r="AB29">
        <v>0</v>
      </c>
      <c r="AC29">
        <v>4.2505073280000003</v>
      </c>
      <c r="AD29">
        <v>4.0125470112000006</v>
      </c>
      <c r="AE29">
        <v>1.9722276000000001</v>
      </c>
      <c r="AF29">
        <v>6.1515000000000013</v>
      </c>
      <c r="AG29">
        <v>29.761571519999997</v>
      </c>
      <c r="AH29">
        <v>41.093133120000005</v>
      </c>
      <c r="AI29">
        <v>0</v>
      </c>
      <c r="AJ29">
        <v>0</v>
      </c>
      <c r="AK29">
        <v>23.132100000000001</v>
      </c>
      <c r="AL29">
        <v>45.945699999999995</v>
      </c>
      <c r="AM29">
        <v>0</v>
      </c>
      <c r="AN29">
        <v>0</v>
      </c>
      <c r="AO29">
        <v>0</v>
      </c>
      <c r="AP29">
        <v>0.78766128000000002</v>
      </c>
      <c r="AQ29">
        <v>32.359470000000002</v>
      </c>
      <c r="AR29">
        <v>1.9395072000000002</v>
      </c>
      <c r="AS29">
        <v>4.7264947199999998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43.096529010012546</v>
      </c>
      <c r="BB29">
        <f t="shared" si="0"/>
        <v>1037.0169416851365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452.99728557898106</v>
      </c>
      <c r="L30">
        <v>95.71864419544454</v>
      </c>
      <c r="M30">
        <v>63.774029208649381</v>
      </c>
      <c r="N30">
        <v>51.885416666666664</v>
      </c>
      <c r="O30">
        <v>73.284876400235831</v>
      </c>
      <c r="P30">
        <v>20.539608795832493</v>
      </c>
      <c r="Q30">
        <v>9.5774937215713312</v>
      </c>
      <c r="R30">
        <v>18.618009355067329</v>
      </c>
      <c r="S30">
        <v>11.594975398633258</v>
      </c>
      <c r="T30">
        <v>0</v>
      </c>
      <c r="U30">
        <v>62.100953636454072</v>
      </c>
      <c r="V30">
        <v>0</v>
      </c>
      <c r="W30">
        <v>0</v>
      </c>
      <c r="X30">
        <v>43.191694556238083</v>
      </c>
      <c r="Y30">
        <v>0</v>
      </c>
      <c r="Z30">
        <v>0</v>
      </c>
      <c r="AA30">
        <v>0</v>
      </c>
      <c r="AB30">
        <v>5.7842815680000017</v>
      </c>
      <c r="AC30">
        <v>8.5094038152000007</v>
      </c>
      <c r="AD30">
        <v>8.0250940224000011</v>
      </c>
      <c r="AE30">
        <v>1.9722276000000001</v>
      </c>
      <c r="AF30">
        <v>12.303000000000001</v>
      </c>
      <c r="AG30">
        <v>29.761571519999997</v>
      </c>
      <c r="AH30">
        <v>51.366416399999999</v>
      </c>
      <c r="AI30">
        <v>1.1182032</v>
      </c>
      <c r="AJ30">
        <v>0</v>
      </c>
      <c r="AK30">
        <v>23.132100000000001</v>
      </c>
      <c r="AL30">
        <v>45.945699999999995</v>
      </c>
      <c r="AM30">
        <v>0</v>
      </c>
      <c r="AN30">
        <v>0</v>
      </c>
      <c r="AO30">
        <v>0</v>
      </c>
      <c r="AP30">
        <v>0.78766128000000002</v>
      </c>
      <c r="AQ30">
        <v>43.145960000000002</v>
      </c>
      <c r="AR30">
        <v>1.9395072000000002</v>
      </c>
      <c r="AS30">
        <v>4.7264947199999998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45.557845546031359</v>
      </c>
      <c r="BB30">
        <f t="shared" si="0"/>
        <v>1096.2427632933427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512.34047338439132</v>
      </c>
      <c r="L31">
        <v>115.22758039478796</v>
      </c>
      <c r="M31">
        <v>63.774029208649381</v>
      </c>
      <c r="N31">
        <v>51.885416666666664</v>
      </c>
      <c r="O31">
        <v>73.284876400235831</v>
      </c>
      <c r="P31">
        <v>20.539608795832493</v>
      </c>
      <c r="Q31">
        <v>9.5874236867239713</v>
      </c>
      <c r="R31">
        <v>18.617906853352984</v>
      </c>
      <c r="S31">
        <v>11.591231767955803</v>
      </c>
      <c r="T31">
        <v>0</v>
      </c>
      <c r="U31">
        <v>62.100953636454072</v>
      </c>
      <c r="V31">
        <v>0</v>
      </c>
      <c r="W31">
        <v>0</v>
      </c>
      <c r="X31">
        <v>43.191694556238083</v>
      </c>
      <c r="Y31">
        <v>0</v>
      </c>
      <c r="Z31">
        <v>0</v>
      </c>
      <c r="AA31">
        <v>0</v>
      </c>
      <c r="AB31">
        <v>11.568563136</v>
      </c>
      <c r="AC31">
        <v>8.5094038152000007</v>
      </c>
      <c r="AD31">
        <v>12.0376410336</v>
      </c>
      <c r="AE31">
        <v>14.42543616</v>
      </c>
      <c r="AF31">
        <v>21.188500000000001</v>
      </c>
      <c r="AG31">
        <v>29.761571519999997</v>
      </c>
      <c r="AH31">
        <v>51.366416399999999</v>
      </c>
      <c r="AI31">
        <v>7.2683207999999997</v>
      </c>
      <c r="AJ31">
        <v>0</v>
      </c>
      <c r="AK31">
        <v>23.132100000000001</v>
      </c>
      <c r="AL31">
        <v>45.945699999999995</v>
      </c>
      <c r="AM31">
        <v>0</v>
      </c>
      <c r="AN31">
        <v>0</v>
      </c>
      <c r="AO31">
        <v>0</v>
      </c>
      <c r="AP31">
        <v>2.7568144800000001</v>
      </c>
      <c r="AQ31">
        <v>43.145960000000002</v>
      </c>
      <c r="AR31">
        <v>1.9395072000000002</v>
      </c>
      <c r="AS31">
        <v>6.49893024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50.341273613232502</v>
      </c>
      <c r="BB31">
        <f t="shared" si="0"/>
        <v>1211.3447865228559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512.34047338439132</v>
      </c>
      <c r="L32">
        <v>163.23178633001282</v>
      </c>
      <c r="M32">
        <v>63.774029208649381</v>
      </c>
      <c r="N32">
        <v>51.885416666666664</v>
      </c>
      <c r="O32">
        <v>73.284876400235831</v>
      </c>
      <c r="P32">
        <v>20.539608795832493</v>
      </c>
      <c r="Q32">
        <v>9.5874236867239713</v>
      </c>
      <c r="R32">
        <v>18.617906853352984</v>
      </c>
      <c r="S32">
        <v>11.591231767955803</v>
      </c>
      <c r="T32">
        <v>0</v>
      </c>
      <c r="U32">
        <v>62.100953636454072</v>
      </c>
      <c r="V32">
        <v>0</v>
      </c>
      <c r="W32">
        <v>0</v>
      </c>
      <c r="X32">
        <v>43.191694556238083</v>
      </c>
      <c r="Y32">
        <v>0</v>
      </c>
      <c r="Z32">
        <v>0</v>
      </c>
      <c r="AA32">
        <v>0</v>
      </c>
      <c r="AB32">
        <v>17.352844704000002</v>
      </c>
      <c r="AC32">
        <v>8.5094038152000007</v>
      </c>
      <c r="AD32">
        <v>12.0376410336</v>
      </c>
      <c r="AE32">
        <v>21.7125353952</v>
      </c>
      <c r="AF32">
        <v>21.188500000000001</v>
      </c>
      <c r="AG32">
        <v>29.761571519999997</v>
      </c>
      <c r="AH32">
        <v>51.366416399999999</v>
      </c>
      <c r="AI32">
        <v>7.2683207999999997</v>
      </c>
      <c r="AJ32">
        <v>0</v>
      </c>
      <c r="AK32">
        <v>23.132100000000001</v>
      </c>
      <c r="AL32">
        <v>45.945699999999995</v>
      </c>
      <c r="AM32">
        <v>0</v>
      </c>
      <c r="AN32">
        <v>0</v>
      </c>
      <c r="AO32">
        <v>0</v>
      </c>
      <c r="AP32">
        <v>2.7568144800000001</v>
      </c>
      <c r="AQ32">
        <v>43.145960000000002</v>
      </c>
      <c r="AR32">
        <v>1.9395072000000002</v>
      </c>
      <c r="AS32">
        <v>6.49893024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52.778189653773936</v>
      </c>
      <c r="BB32">
        <f t="shared" si="0"/>
        <v>1269.9834572207392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512.34047338439132</v>
      </c>
      <c r="L33">
        <v>165.23162119752237</v>
      </c>
      <c r="M33">
        <v>63.774029208649381</v>
      </c>
      <c r="N33">
        <v>51.885416666666664</v>
      </c>
      <c r="O33">
        <v>73.284876400235831</v>
      </c>
      <c r="P33">
        <v>20.539608795832493</v>
      </c>
      <c r="Q33">
        <v>9.5874236867239713</v>
      </c>
      <c r="R33">
        <v>18.617906853352984</v>
      </c>
      <c r="S33">
        <v>11.591231767955803</v>
      </c>
      <c r="T33">
        <v>0</v>
      </c>
      <c r="U33">
        <v>62.100953636454072</v>
      </c>
      <c r="V33">
        <v>0</v>
      </c>
      <c r="W33">
        <v>0</v>
      </c>
      <c r="X33">
        <v>43.191694556238083</v>
      </c>
      <c r="Y33">
        <v>0</v>
      </c>
      <c r="Z33">
        <v>5.7568579200000007</v>
      </c>
      <c r="AA33">
        <v>0</v>
      </c>
      <c r="AB33">
        <v>17.352844704000002</v>
      </c>
      <c r="AC33">
        <v>8.5094038152000007</v>
      </c>
      <c r="AD33">
        <v>12.0376410336</v>
      </c>
      <c r="AE33">
        <v>21.7125353952</v>
      </c>
      <c r="AF33">
        <v>21.188500000000001</v>
      </c>
      <c r="AG33">
        <v>29.761571519999997</v>
      </c>
      <c r="AH33">
        <v>51.366416399999999</v>
      </c>
      <c r="AI33">
        <v>7.2683207999999997</v>
      </c>
      <c r="AJ33">
        <v>0</v>
      </c>
      <c r="AK33">
        <v>23.132100000000001</v>
      </c>
      <c r="AL33">
        <v>45.945699999999995</v>
      </c>
      <c r="AM33">
        <v>0</v>
      </c>
      <c r="AN33">
        <v>0</v>
      </c>
      <c r="AO33">
        <v>0</v>
      </c>
      <c r="AP33">
        <v>2.7568144800000001</v>
      </c>
      <c r="AQ33">
        <v>43.145960000000002</v>
      </c>
      <c r="AR33">
        <v>1.9395072000000002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53.257409990640198</v>
      </c>
      <c r="BB33">
        <f t="shared" si="0"/>
        <v>1281.5147749193827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512.34047338439132</v>
      </c>
      <c r="L34">
        <v>166.23153902031999</v>
      </c>
      <c r="M34">
        <v>63.774029208649381</v>
      </c>
      <c r="N34">
        <v>51.885416666666664</v>
      </c>
      <c r="O34">
        <v>73.284876400235831</v>
      </c>
      <c r="P34">
        <v>20.539608795832493</v>
      </c>
      <c r="Q34">
        <v>9.5874236867239713</v>
      </c>
      <c r="R34">
        <v>18.617906853352984</v>
      </c>
      <c r="S34">
        <v>11.591231767955803</v>
      </c>
      <c r="T34">
        <v>0</v>
      </c>
      <c r="U34">
        <v>62.100953636454072</v>
      </c>
      <c r="V34">
        <v>0</v>
      </c>
      <c r="W34">
        <v>0</v>
      </c>
      <c r="X34">
        <v>43.191694556238083</v>
      </c>
      <c r="Y34">
        <v>0</v>
      </c>
      <c r="Z34">
        <v>5.7568579200000007</v>
      </c>
      <c r="AA34">
        <v>0</v>
      </c>
      <c r="AB34">
        <v>17.352844704000002</v>
      </c>
      <c r="AC34">
        <v>8.5094038152000007</v>
      </c>
      <c r="AD34">
        <v>12.0376410336</v>
      </c>
      <c r="AE34">
        <v>21.7125353952</v>
      </c>
      <c r="AF34">
        <v>21.188500000000001</v>
      </c>
      <c r="AG34">
        <v>29.761571519999997</v>
      </c>
      <c r="AH34">
        <v>51.366416399999999</v>
      </c>
      <c r="AI34">
        <v>7.2683207999999997</v>
      </c>
      <c r="AJ34">
        <v>0</v>
      </c>
      <c r="AK34">
        <v>23.132100000000001</v>
      </c>
      <c r="AL34">
        <v>45.945699999999995</v>
      </c>
      <c r="AM34">
        <v>0</v>
      </c>
      <c r="AN34">
        <v>0</v>
      </c>
      <c r="AO34">
        <v>0</v>
      </c>
      <c r="AP34">
        <v>2.7568144800000001</v>
      </c>
      <c r="AQ34">
        <v>43.145960000000002</v>
      </c>
      <c r="AR34">
        <v>21.334579199999997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54.071170084197831</v>
      </c>
      <c r="BB34">
        <f t="shared" si="0"/>
        <v>1301.0960046486227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512.34047338439132</v>
      </c>
      <c r="L35">
        <v>141.78731374428108</v>
      </c>
      <c r="M35">
        <v>63.774029208649381</v>
      </c>
      <c r="N35">
        <v>51.885416666666664</v>
      </c>
      <c r="O35">
        <v>73.284876400235831</v>
      </c>
      <c r="P35">
        <v>20.539608795832493</v>
      </c>
      <c r="Q35">
        <v>9.5874236867239713</v>
      </c>
      <c r="R35">
        <v>18.617906853352984</v>
      </c>
      <c r="S35">
        <v>11.591231767955803</v>
      </c>
      <c r="T35">
        <v>0</v>
      </c>
      <c r="U35">
        <v>62.100953636454072</v>
      </c>
      <c r="V35">
        <v>0</v>
      </c>
      <c r="W35">
        <v>0</v>
      </c>
      <c r="X35">
        <v>43.191694556238083</v>
      </c>
      <c r="Y35">
        <v>0</v>
      </c>
      <c r="Z35">
        <v>5.7568579200000007</v>
      </c>
      <c r="AA35">
        <v>0</v>
      </c>
      <c r="AB35">
        <v>17.352844704000002</v>
      </c>
      <c r="AC35">
        <v>8.5094038152000007</v>
      </c>
      <c r="AD35">
        <v>12.0376410336</v>
      </c>
      <c r="AE35">
        <v>21.7125353952</v>
      </c>
      <c r="AF35">
        <v>21.188500000000001</v>
      </c>
      <c r="AG35">
        <v>29.761571519999997</v>
      </c>
      <c r="AH35">
        <v>51.366416399999999</v>
      </c>
      <c r="AI35">
        <v>7.2683207999999997</v>
      </c>
      <c r="AJ35">
        <v>0</v>
      </c>
      <c r="AK35">
        <v>23.132100000000001</v>
      </c>
      <c r="AL35">
        <v>45.945699999999995</v>
      </c>
      <c r="AM35">
        <v>0</v>
      </c>
      <c r="AN35">
        <v>0</v>
      </c>
      <c r="AO35">
        <v>0</v>
      </c>
      <c r="AP35">
        <v>2.7568144800000001</v>
      </c>
      <c r="AQ35">
        <v>43.145960000000002</v>
      </c>
      <c r="AR35">
        <v>21.334579199999997</v>
      </c>
      <c r="AS35">
        <v>5.9081184000000002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52.90254392272562</v>
      </c>
      <c r="BB35">
        <f t="shared" si="0"/>
        <v>1272.9757484460556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512.34047338439132</v>
      </c>
      <c r="L36">
        <v>142.74554726122301</v>
      </c>
      <c r="M36">
        <v>63.774029208649381</v>
      </c>
      <c r="N36">
        <v>51.885416666666664</v>
      </c>
      <c r="O36">
        <v>73.284876400235831</v>
      </c>
      <c r="P36">
        <v>20.539608795832493</v>
      </c>
      <c r="Q36">
        <v>9.5874236867239713</v>
      </c>
      <c r="R36">
        <v>18.617906853352984</v>
      </c>
      <c r="S36">
        <v>11.591231767955803</v>
      </c>
      <c r="T36">
        <v>0</v>
      </c>
      <c r="U36">
        <v>62.100953636454072</v>
      </c>
      <c r="V36">
        <v>0</v>
      </c>
      <c r="W36">
        <v>0</v>
      </c>
      <c r="X36">
        <v>43.191694556238083</v>
      </c>
      <c r="Y36">
        <v>0</v>
      </c>
      <c r="Z36">
        <v>5.7568579200000007</v>
      </c>
      <c r="AA36">
        <v>0</v>
      </c>
      <c r="AB36">
        <v>11.533435920000001</v>
      </c>
      <c r="AC36">
        <v>8.5094038152000007</v>
      </c>
      <c r="AD36">
        <v>12.0376410336</v>
      </c>
      <c r="AE36">
        <v>19.89132408</v>
      </c>
      <c r="AF36">
        <v>21.188500000000001</v>
      </c>
      <c r="AG36">
        <v>29.761571519999997</v>
      </c>
      <c r="AH36">
        <v>41.093133120000005</v>
      </c>
      <c r="AI36">
        <v>7.2683207999999997</v>
      </c>
      <c r="AJ36">
        <v>0</v>
      </c>
      <c r="AK36">
        <v>23.132100000000001</v>
      </c>
      <c r="AL36">
        <v>45.945699999999995</v>
      </c>
      <c r="AM36">
        <v>0</v>
      </c>
      <c r="AN36">
        <v>0</v>
      </c>
      <c r="AO36">
        <v>0</v>
      </c>
      <c r="AP36">
        <v>2.7568144800000001</v>
      </c>
      <c r="AQ36">
        <v>43.145960000000002</v>
      </c>
      <c r="AR36">
        <v>1.9395072000000002</v>
      </c>
      <c r="AS36">
        <v>5.9081184000000002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51.452149006867543</v>
      </c>
      <c r="BB36">
        <f t="shared" si="0"/>
        <v>1238.075401499656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512.34047338439132</v>
      </c>
      <c r="L37">
        <v>91.229790827321452</v>
      </c>
      <c r="M37">
        <v>63.774029208649381</v>
      </c>
      <c r="N37">
        <v>51.885416666666664</v>
      </c>
      <c r="O37">
        <v>73.284876400235831</v>
      </c>
      <c r="P37">
        <v>20.539608795832493</v>
      </c>
      <c r="Q37">
        <v>9.5874236867239713</v>
      </c>
      <c r="R37">
        <v>18.617906853352984</v>
      </c>
      <c r="S37">
        <v>11.591231767955803</v>
      </c>
      <c r="T37">
        <v>0</v>
      </c>
      <c r="U37">
        <v>62.100953636454072</v>
      </c>
      <c r="V37">
        <v>0</v>
      </c>
      <c r="W37">
        <v>0</v>
      </c>
      <c r="X37">
        <v>43.191694556238083</v>
      </c>
      <c r="Y37">
        <v>0</v>
      </c>
      <c r="Z37">
        <v>5.7568579200000007</v>
      </c>
      <c r="AA37">
        <v>0</v>
      </c>
      <c r="AB37">
        <v>5.7901361040000001</v>
      </c>
      <c r="AC37">
        <v>8.5094038152000007</v>
      </c>
      <c r="AD37">
        <v>12.0376410336</v>
      </c>
      <c r="AE37">
        <v>8.4524040000000014</v>
      </c>
      <c r="AF37">
        <v>6.1515000000000013</v>
      </c>
      <c r="AG37">
        <v>29.761571519999997</v>
      </c>
      <c r="AH37">
        <v>30.819849840000003</v>
      </c>
      <c r="AI37">
        <v>1.1182032</v>
      </c>
      <c r="AJ37">
        <v>0</v>
      </c>
      <c r="AK37">
        <v>23.132100000000001</v>
      </c>
      <c r="AL37">
        <v>45.945699999999995</v>
      </c>
      <c r="AM37">
        <v>0</v>
      </c>
      <c r="AN37">
        <v>0</v>
      </c>
      <c r="AO37">
        <v>0</v>
      </c>
      <c r="AP37">
        <v>0.78766128000000002</v>
      </c>
      <c r="AQ37">
        <v>43.145960000000002</v>
      </c>
      <c r="AR37">
        <v>1.9395072000000002</v>
      </c>
      <c r="AS37">
        <v>7.0897420799999997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47.424408053437332</v>
      </c>
      <c r="BB37">
        <f t="shared" si="0"/>
        <v>1141.1572357231848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512.34047338439132</v>
      </c>
      <c r="L38">
        <v>91.229790827321452</v>
      </c>
      <c r="M38">
        <v>63.774029208649381</v>
      </c>
      <c r="N38">
        <v>51.885416666666664</v>
      </c>
      <c r="O38">
        <v>73.284876400235831</v>
      </c>
      <c r="P38">
        <v>20.539608795832493</v>
      </c>
      <c r="Q38">
        <v>9.5874236867239713</v>
      </c>
      <c r="R38">
        <v>18.617906853352984</v>
      </c>
      <c r="S38">
        <v>11.591231767955803</v>
      </c>
      <c r="T38">
        <v>0</v>
      </c>
      <c r="U38">
        <v>62.100953636454072</v>
      </c>
      <c r="V38">
        <v>0</v>
      </c>
      <c r="W38">
        <v>0</v>
      </c>
      <c r="X38">
        <v>43.191694556238083</v>
      </c>
      <c r="Y38">
        <v>0</v>
      </c>
      <c r="Z38">
        <v>5.7568579200000007</v>
      </c>
      <c r="AA38">
        <v>0</v>
      </c>
      <c r="AB38">
        <v>0</v>
      </c>
      <c r="AC38">
        <v>4.2505073280000003</v>
      </c>
      <c r="AD38">
        <v>8.0250940224000011</v>
      </c>
      <c r="AE38">
        <v>7.2127180800000001</v>
      </c>
      <c r="AF38">
        <v>6.1515000000000013</v>
      </c>
      <c r="AG38">
        <v>29.761571519999997</v>
      </c>
      <c r="AH38">
        <v>20.546566560000002</v>
      </c>
      <c r="AI38">
        <v>0</v>
      </c>
      <c r="AJ38">
        <v>0</v>
      </c>
      <c r="AK38">
        <v>23.132100000000001</v>
      </c>
      <c r="AL38">
        <v>45.945699999999995</v>
      </c>
      <c r="AM38">
        <v>0</v>
      </c>
      <c r="AN38">
        <v>0</v>
      </c>
      <c r="AO38">
        <v>0</v>
      </c>
      <c r="AP38">
        <v>0.78766128000000002</v>
      </c>
      <c r="AQ38">
        <v>32.359470000000002</v>
      </c>
      <c r="AR38">
        <v>1.9395072000000002</v>
      </c>
      <c r="AS38">
        <v>7.0897420799999997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45.928986357919882</v>
      </c>
      <c r="BB38">
        <f t="shared" si="0"/>
        <v>1105.1734154163023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512.34047338439132</v>
      </c>
      <c r="L39">
        <v>92.917404437037803</v>
      </c>
      <c r="M39">
        <v>63.774029208649381</v>
      </c>
      <c r="N39">
        <v>51.885416666666664</v>
      </c>
      <c r="O39">
        <v>73.284876400235831</v>
      </c>
      <c r="P39">
        <v>20.539608795832493</v>
      </c>
      <c r="Q39">
        <v>9.5890907639680734</v>
      </c>
      <c r="R39">
        <v>18.618687517770827</v>
      </c>
      <c r="S39">
        <v>11.588173932996789</v>
      </c>
      <c r="T39">
        <v>0</v>
      </c>
      <c r="U39">
        <v>62.100953636454072</v>
      </c>
      <c r="V39">
        <v>0</v>
      </c>
      <c r="W39">
        <v>0</v>
      </c>
      <c r="X39">
        <v>43.191694556238083</v>
      </c>
      <c r="Y39">
        <v>0</v>
      </c>
      <c r="Z39">
        <v>5.7568579200000007</v>
      </c>
      <c r="AA39">
        <v>0</v>
      </c>
      <c r="AB39">
        <v>0</v>
      </c>
      <c r="AC39">
        <v>4.2505073280000003</v>
      </c>
      <c r="AD39">
        <v>8.0250940224000011</v>
      </c>
      <c r="AE39">
        <v>1.6904808</v>
      </c>
      <c r="AF39">
        <v>6.1515000000000013</v>
      </c>
      <c r="AG39">
        <v>29.761571519999997</v>
      </c>
      <c r="AH39">
        <v>10.273283280000001</v>
      </c>
      <c r="AI39">
        <v>0</v>
      </c>
      <c r="AJ39">
        <v>0</v>
      </c>
      <c r="AK39">
        <v>23.132100000000001</v>
      </c>
      <c r="AL39">
        <v>45.945699999999995</v>
      </c>
      <c r="AM39">
        <v>0</v>
      </c>
      <c r="AN39">
        <v>0</v>
      </c>
      <c r="AO39">
        <v>0</v>
      </c>
      <c r="AP39">
        <v>0.78766128000000002</v>
      </c>
      <c r="AQ39">
        <v>21.572980000000001</v>
      </c>
      <c r="AR39">
        <v>1.9395072000000002</v>
      </c>
      <c r="AS39">
        <v>7.0897420799999997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44.935675342534282</v>
      </c>
      <c r="BB39">
        <f t="shared" si="0"/>
        <v>1081.2717193881072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512.34047338439132</v>
      </c>
      <c r="L40">
        <v>92.917404437037803</v>
      </c>
      <c r="M40">
        <v>63.774029208649381</v>
      </c>
      <c r="N40">
        <v>51.885416666666664</v>
      </c>
      <c r="O40">
        <v>73.284876400235831</v>
      </c>
      <c r="P40">
        <v>20.539608795832493</v>
      </c>
      <c r="Q40">
        <v>9.5890907639680734</v>
      </c>
      <c r="R40">
        <v>18.618687517770827</v>
      </c>
      <c r="S40">
        <v>11.588173932996789</v>
      </c>
      <c r="T40">
        <v>0</v>
      </c>
      <c r="U40">
        <v>62.100953636454072</v>
      </c>
      <c r="V40">
        <v>0</v>
      </c>
      <c r="W40">
        <v>0</v>
      </c>
      <c r="X40">
        <v>43.191694556238083</v>
      </c>
      <c r="Y40">
        <v>0</v>
      </c>
      <c r="Z40">
        <v>5.7568579200000007</v>
      </c>
      <c r="AA40">
        <v>0</v>
      </c>
      <c r="AB40">
        <v>0</v>
      </c>
      <c r="AC40">
        <v>4.2505073280000003</v>
      </c>
      <c r="AD40">
        <v>4.0125470112000006</v>
      </c>
      <c r="AE40">
        <v>1.6904808</v>
      </c>
      <c r="AF40">
        <v>6.1515000000000013</v>
      </c>
      <c r="AG40">
        <v>29.761571519999997</v>
      </c>
      <c r="AH40">
        <v>0</v>
      </c>
      <c r="AI40">
        <v>0</v>
      </c>
      <c r="AJ40">
        <v>0</v>
      </c>
      <c r="AK40">
        <v>23.132100000000001</v>
      </c>
      <c r="AL40">
        <v>45.945699999999995</v>
      </c>
      <c r="AM40">
        <v>0</v>
      </c>
      <c r="AN40">
        <v>0</v>
      </c>
      <c r="AO40">
        <v>0</v>
      </c>
      <c r="AP40">
        <v>0.78766128000000002</v>
      </c>
      <c r="AQ40">
        <v>10.786490000000001</v>
      </c>
      <c r="AR40">
        <v>1.9395072000000002</v>
      </c>
      <c r="AS40">
        <v>7.0897420799999997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43.935289582216825</v>
      </c>
      <c r="BB40">
        <f t="shared" si="0"/>
        <v>1057.1997848572244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512.34047338439132</v>
      </c>
      <c r="L41">
        <v>96.989896885741089</v>
      </c>
      <c r="M41">
        <v>63.774029208649381</v>
      </c>
      <c r="N41">
        <v>51.885416666666664</v>
      </c>
      <c r="O41">
        <v>73.284876400235831</v>
      </c>
      <c r="P41">
        <v>20.539608795832493</v>
      </c>
      <c r="Q41">
        <v>9.5890907639680734</v>
      </c>
      <c r="R41">
        <v>18.618687517770827</v>
      </c>
      <c r="S41">
        <v>11.588173932996789</v>
      </c>
      <c r="T41">
        <v>0</v>
      </c>
      <c r="U41">
        <v>62.100953636454072</v>
      </c>
      <c r="V41">
        <v>0</v>
      </c>
      <c r="W41">
        <v>0</v>
      </c>
      <c r="X41">
        <v>43.191694556238083</v>
      </c>
      <c r="Y41">
        <v>0</v>
      </c>
      <c r="Z41">
        <v>5.7568579200000007</v>
      </c>
      <c r="AA41">
        <v>0</v>
      </c>
      <c r="AB41">
        <v>0</v>
      </c>
      <c r="AC41">
        <v>0</v>
      </c>
      <c r="AD41">
        <v>0</v>
      </c>
      <c r="AE41">
        <v>1.6904808</v>
      </c>
      <c r="AF41">
        <v>6.1515000000000013</v>
      </c>
      <c r="AG41">
        <v>29.761571519999997</v>
      </c>
      <c r="AH41">
        <v>0</v>
      </c>
      <c r="AI41">
        <v>0</v>
      </c>
      <c r="AJ41">
        <v>0</v>
      </c>
      <c r="AK41">
        <v>23.132100000000001</v>
      </c>
      <c r="AL41">
        <v>45.945699999999995</v>
      </c>
      <c r="AM41">
        <v>0</v>
      </c>
      <c r="AN41">
        <v>0</v>
      </c>
      <c r="AO41">
        <v>0</v>
      </c>
      <c r="AP41">
        <v>0.78766128000000002</v>
      </c>
      <c r="AQ41">
        <v>10.786490000000001</v>
      </c>
      <c r="AR41">
        <v>1.9395072000000002</v>
      </c>
      <c r="AS41">
        <v>7.0897420799999997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43.768086010120101</v>
      </c>
      <c r="BB41">
        <f t="shared" si="0"/>
        <v>1053.1764265388247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512.34047338439132</v>
      </c>
      <c r="L42">
        <v>96.989896885741089</v>
      </c>
      <c r="M42">
        <v>63.774029208649381</v>
      </c>
      <c r="N42">
        <v>51.885416666666664</v>
      </c>
      <c r="O42">
        <v>73.284876400235831</v>
      </c>
      <c r="P42">
        <v>20.539608795832493</v>
      </c>
      <c r="Q42">
        <v>9.5890907639680734</v>
      </c>
      <c r="R42">
        <v>18.618687517770827</v>
      </c>
      <c r="S42">
        <v>11.588173932996789</v>
      </c>
      <c r="T42">
        <v>0</v>
      </c>
      <c r="U42">
        <v>62.100953636454072</v>
      </c>
      <c r="V42">
        <v>0</v>
      </c>
      <c r="W42">
        <v>0</v>
      </c>
      <c r="X42">
        <v>43.191694556238083</v>
      </c>
      <c r="Y42">
        <v>0</v>
      </c>
      <c r="Z42">
        <v>5.7568579200000007</v>
      </c>
      <c r="AA42">
        <v>0</v>
      </c>
      <c r="AB42">
        <v>0</v>
      </c>
      <c r="AC42">
        <v>0</v>
      </c>
      <c r="AD42">
        <v>0</v>
      </c>
      <c r="AE42">
        <v>1.6904808</v>
      </c>
      <c r="AF42">
        <v>6.1515000000000013</v>
      </c>
      <c r="AG42">
        <v>29.761571519999997</v>
      </c>
      <c r="AH42">
        <v>0</v>
      </c>
      <c r="AI42">
        <v>0</v>
      </c>
      <c r="AJ42">
        <v>0</v>
      </c>
      <c r="AK42">
        <v>23.132100000000001</v>
      </c>
      <c r="AL42">
        <v>45.945699999999995</v>
      </c>
      <c r="AM42">
        <v>0</v>
      </c>
      <c r="AN42">
        <v>0</v>
      </c>
      <c r="AO42">
        <v>0</v>
      </c>
      <c r="AP42">
        <v>1.6878455999999999</v>
      </c>
      <c r="AQ42">
        <v>0</v>
      </c>
      <c r="AR42">
        <v>21.334579199999997</v>
      </c>
      <c r="AS42">
        <v>7.0897420799999997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44.147485699402637</v>
      </c>
      <c r="BB42">
        <f t="shared" si="0"/>
        <v>1062.3057931695421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512.34228895056538</v>
      </c>
      <c r="L43">
        <v>97.114883866263924</v>
      </c>
      <c r="M43">
        <v>63.774029208649381</v>
      </c>
      <c r="N43">
        <v>51.885416666666664</v>
      </c>
      <c r="O43">
        <v>73.284876400235831</v>
      </c>
      <c r="P43">
        <v>20.539608795832493</v>
      </c>
      <c r="Q43">
        <v>9.5890907639680734</v>
      </c>
      <c r="R43">
        <v>18.618510377082725</v>
      </c>
      <c r="S43">
        <v>11.588173932996789</v>
      </c>
      <c r="T43">
        <v>0</v>
      </c>
      <c r="U43">
        <v>62.100953636454072</v>
      </c>
      <c r="V43">
        <v>0</v>
      </c>
      <c r="W43">
        <v>0</v>
      </c>
      <c r="X43">
        <v>43.191694556238083</v>
      </c>
      <c r="Y43">
        <v>0</v>
      </c>
      <c r="Z43">
        <v>5.7568579200000007</v>
      </c>
      <c r="AA43">
        <v>0</v>
      </c>
      <c r="AB43">
        <v>0</v>
      </c>
      <c r="AC43">
        <v>0</v>
      </c>
      <c r="AD43">
        <v>0</v>
      </c>
      <c r="AE43">
        <v>1.6904808</v>
      </c>
      <c r="AF43">
        <v>6.1515000000000013</v>
      </c>
      <c r="AG43">
        <v>29.761571519999997</v>
      </c>
      <c r="AH43">
        <v>0</v>
      </c>
      <c r="AI43">
        <v>0</v>
      </c>
      <c r="AJ43">
        <v>0</v>
      </c>
      <c r="AK43">
        <v>23.132100000000001</v>
      </c>
      <c r="AL43">
        <v>45.945699999999995</v>
      </c>
      <c r="AM43">
        <v>0</v>
      </c>
      <c r="AN43">
        <v>0</v>
      </c>
      <c r="AO43">
        <v>0</v>
      </c>
      <c r="AP43">
        <v>1.6878455999999999</v>
      </c>
      <c r="AQ43">
        <v>0</v>
      </c>
      <c r="AR43">
        <v>21.334579199999997</v>
      </c>
      <c r="AS43">
        <v>7.0897420799999997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44.152538049597993</v>
      </c>
      <c r="BB43">
        <f t="shared" si="0"/>
        <v>1062.4273662253554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512.34228895056538</v>
      </c>
      <c r="L44">
        <v>97.114883866263924</v>
      </c>
      <c r="M44">
        <v>63.774029208649381</v>
      </c>
      <c r="N44">
        <v>51.885416666666664</v>
      </c>
      <c r="O44">
        <v>73.284876400235831</v>
      </c>
      <c r="P44">
        <v>20.539608795832493</v>
      </c>
      <c r="Q44">
        <v>9.5890907639680734</v>
      </c>
      <c r="R44">
        <v>18.618510377082725</v>
      </c>
      <c r="S44">
        <v>11.588173932996789</v>
      </c>
      <c r="T44">
        <v>0</v>
      </c>
      <c r="U44">
        <v>62.100953636454072</v>
      </c>
      <c r="V44">
        <v>0</v>
      </c>
      <c r="W44">
        <v>0</v>
      </c>
      <c r="X44">
        <v>43.191694556238083</v>
      </c>
      <c r="Y44">
        <v>0</v>
      </c>
      <c r="Z44">
        <v>5.7568579200000007</v>
      </c>
      <c r="AA44">
        <v>0</v>
      </c>
      <c r="AB44">
        <v>0</v>
      </c>
      <c r="AC44">
        <v>0</v>
      </c>
      <c r="AD44">
        <v>0</v>
      </c>
      <c r="AE44">
        <v>1.6904808</v>
      </c>
      <c r="AF44">
        <v>6.1515000000000013</v>
      </c>
      <c r="AG44">
        <v>29.761571519999997</v>
      </c>
      <c r="AH44">
        <v>0</v>
      </c>
      <c r="AI44">
        <v>0</v>
      </c>
      <c r="AJ44">
        <v>0</v>
      </c>
      <c r="AK44">
        <v>23.132100000000001</v>
      </c>
      <c r="AL44">
        <v>45.945699999999995</v>
      </c>
      <c r="AM44">
        <v>0</v>
      </c>
      <c r="AN44">
        <v>0</v>
      </c>
      <c r="AO44">
        <v>0</v>
      </c>
      <c r="AP44">
        <v>1.6878455999999999</v>
      </c>
      <c r="AQ44">
        <v>0</v>
      </c>
      <c r="AR44">
        <v>2.9092607999999998</v>
      </c>
      <c r="AS44">
        <v>7.0897420799999997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43.417368196797995</v>
      </c>
      <c r="BB44">
        <f t="shared" si="0"/>
        <v>1044.7372176781555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512.00539974452965</v>
      </c>
      <c r="L45">
        <v>97.114883866263924</v>
      </c>
      <c r="M45">
        <v>63.774029208649381</v>
      </c>
      <c r="N45">
        <v>51.885416666666664</v>
      </c>
      <c r="O45">
        <v>73.284876400235831</v>
      </c>
      <c r="P45">
        <v>20.539608795832493</v>
      </c>
      <c r="Q45">
        <v>9.5890907639680734</v>
      </c>
      <c r="R45">
        <v>18.618510377082725</v>
      </c>
      <c r="S45">
        <v>11.588173932996789</v>
      </c>
      <c r="T45">
        <v>0</v>
      </c>
      <c r="U45">
        <v>62.100953636454072</v>
      </c>
      <c r="V45">
        <v>0</v>
      </c>
      <c r="W45">
        <v>0</v>
      </c>
      <c r="X45">
        <v>43.191694556238083</v>
      </c>
      <c r="Y45">
        <v>0</v>
      </c>
      <c r="Z45">
        <v>5.7568579200000007</v>
      </c>
      <c r="AA45">
        <v>0</v>
      </c>
      <c r="AB45">
        <v>0</v>
      </c>
      <c r="AC45">
        <v>0</v>
      </c>
      <c r="AD45">
        <v>0</v>
      </c>
      <c r="AE45">
        <v>1.6904808</v>
      </c>
      <c r="AF45">
        <v>6.1515000000000013</v>
      </c>
      <c r="AG45">
        <v>29.761571519999997</v>
      </c>
      <c r="AH45">
        <v>0</v>
      </c>
      <c r="AI45">
        <v>0</v>
      </c>
      <c r="AJ45">
        <v>0</v>
      </c>
      <c r="AK45">
        <v>23.132100000000001</v>
      </c>
      <c r="AL45">
        <v>45.945699999999995</v>
      </c>
      <c r="AM45">
        <v>0</v>
      </c>
      <c r="AN45">
        <v>0</v>
      </c>
      <c r="AO45">
        <v>0</v>
      </c>
      <c r="AP45">
        <v>1.6878455999999999</v>
      </c>
      <c r="AQ45">
        <v>0</v>
      </c>
      <c r="AR45">
        <v>2.9092607999999998</v>
      </c>
      <c r="AS45">
        <v>5.9081184000000002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43.356779678915053</v>
      </c>
      <c r="BB45">
        <f t="shared" si="0"/>
        <v>1043.2792933100027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512.00539974452965</v>
      </c>
      <c r="L46">
        <v>97.114883866263924</v>
      </c>
      <c r="M46">
        <v>63.774029208649381</v>
      </c>
      <c r="N46">
        <v>51.885416666666664</v>
      </c>
      <c r="O46">
        <v>73.284876400235831</v>
      </c>
      <c r="P46">
        <v>20.539608795832493</v>
      </c>
      <c r="Q46">
        <v>9.5890907639680734</v>
      </c>
      <c r="R46">
        <v>18.618510377082725</v>
      </c>
      <c r="S46">
        <v>11.588173932996789</v>
      </c>
      <c r="T46">
        <v>0</v>
      </c>
      <c r="U46">
        <v>62.100953636454072</v>
      </c>
      <c r="V46">
        <v>0</v>
      </c>
      <c r="W46">
        <v>0</v>
      </c>
      <c r="X46">
        <v>43.191694556238083</v>
      </c>
      <c r="Y46">
        <v>0</v>
      </c>
      <c r="Z46">
        <v>5.7568579200000007</v>
      </c>
      <c r="AA46">
        <v>0</v>
      </c>
      <c r="AB46">
        <v>0</v>
      </c>
      <c r="AC46">
        <v>0</v>
      </c>
      <c r="AD46">
        <v>0</v>
      </c>
      <c r="AE46">
        <v>1.6904808</v>
      </c>
      <c r="AF46">
        <v>6.1515000000000013</v>
      </c>
      <c r="AG46">
        <v>29.761571519999997</v>
      </c>
      <c r="AH46">
        <v>0</v>
      </c>
      <c r="AI46">
        <v>0</v>
      </c>
      <c r="AJ46">
        <v>0</v>
      </c>
      <c r="AK46">
        <v>23.132100000000001</v>
      </c>
      <c r="AL46">
        <v>45.945699999999995</v>
      </c>
      <c r="AM46">
        <v>0</v>
      </c>
      <c r="AN46">
        <v>0</v>
      </c>
      <c r="AO46">
        <v>0</v>
      </c>
      <c r="AP46">
        <v>1.6878455999999999</v>
      </c>
      <c r="AQ46">
        <v>0</v>
      </c>
      <c r="AR46">
        <v>2.9092607999999998</v>
      </c>
      <c r="AS46">
        <v>5.9081184000000002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43.356779678915053</v>
      </c>
      <c r="BB46">
        <f t="shared" si="0"/>
        <v>1043.2792933100027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421.00167596669604</v>
      </c>
      <c r="L47">
        <v>97.114883866263924</v>
      </c>
      <c r="M47">
        <v>63.774029208649381</v>
      </c>
      <c r="N47">
        <v>51.885416666666664</v>
      </c>
      <c r="O47">
        <v>73.284876400235831</v>
      </c>
      <c r="P47">
        <v>20.539608795832493</v>
      </c>
      <c r="Q47">
        <v>9.5890907639680734</v>
      </c>
      <c r="R47">
        <v>18.618510377082725</v>
      </c>
      <c r="S47">
        <v>11.588173932996789</v>
      </c>
      <c r="T47">
        <v>0</v>
      </c>
      <c r="U47">
        <v>62.100953636454072</v>
      </c>
      <c r="V47">
        <v>0</v>
      </c>
      <c r="W47">
        <v>0</v>
      </c>
      <c r="X47">
        <v>43.191694556238083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</v>
      </c>
      <c r="AF47">
        <v>6.1515000000000013</v>
      </c>
      <c r="AG47">
        <v>29.761571519999997</v>
      </c>
      <c r="AH47">
        <v>0</v>
      </c>
      <c r="AI47">
        <v>0</v>
      </c>
      <c r="AJ47">
        <v>0</v>
      </c>
      <c r="AK47">
        <v>23.132100000000001</v>
      </c>
      <c r="AL47">
        <v>48.546400000000006</v>
      </c>
      <c r="AM47">
        <v>0</v>
      </c>
      <c r="AN47">
        <v>0</v>
      </c>
      <c r="AO47">
        <v>0</v>
      </c>
      <c r="AP47">
        <v>1.6878455999999999</v>
      </c>
      <c r="AQ47">
        <v>0</v>
      </c>
      <c r="AR47">
        <v>2.9092607999999998</v>
      </c>
      <c r="AS47">
        <v>5.9081184000000002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39.599800949017215</v>
      </c>
      <c r="BB47">
        <f t="shared" si="0"/>
        <v>952.876390342067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452.0030228612984</v>
      </c>
      <c r="L48">
        <v>97.114883866263924</v>
      </c>
      <c r="M48">
        <v>63.774029208649381</v>
      </c>
      <c r="N48">
        <v>51.885416666666664</v>
      </c>
      <c r="O48">
        <v>73.284876400235831</v>
      </c>
      <c r="P48">
        <v>20.539608795832493</v>
      </c>
      <c r="Q48">
        <v>9.5890907639680734</v>
      </c>
      <c r="R48">
        <v>18.618510377082725</v>
      </c>
      <c r="S48">
        <v>11.588173932996789</v>
      </c>
      <c r="T48">
        <v>0</v>
      </c>
      <c r="U48">
        <v>62.100953636454072</v>
      </c>
      <c r="V48">
        <v>0</v>
      </c>
      <c r="W48">
        <v>0</v>
      </c>
      <c r="X48">
        <v>43.191694556238083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</v>
      </c>
      <c r="AF48">
        <v>6.1515000000000013</v>
      </c>
      <c r="AG48">
        <v>29.761571519999997</v>
      </c>
      <c r="AH48">
        <v>0</v>
      </c>
      <c r="AI48">
        <v>0</v>
      </c>
      <c r="AJ48">
        <v>0</v>
      </c>
      <c r="AK48">
        <v>23.132100000000001</v>
      </c>
      <c r="AL48">
        <v>48.546400000000006</v>
      </c>
      <c r="AM48">
        <v>0</v>
      </c>
      <c r="AN48">
        <v>0</v>
      </c>
      <c r="AO48">
        <v>0</v>
      </c>
      <c r="AP48">
        <v>1.6878455999999999</v>
      </c>
      <c r="AQ48">
        <v>0</v>
      </c>
      <c r="AR48">
        <v>2.9092607999999998</v>
      </c>
      <c r="AS48">
        <v>4.4310888000000004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40.777821076130174</v>
      </c>
      <c r="BB48">
        <f t="shared" si="0"/>
        <v>981.22268750955618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383.29275677541864</v>
      </c>
      <c r="L49">
        <v>97.114883866263924</v>
      </c>
      <c r="M49">
        <v>63.774029208649381</v>
      </c>
      <c r="N49">
        <v>51.885416666666664</v>
      </c>
      <c r="O49">
        <v>73.284876400235831</v>
      </c>
      <c r="P49">
        <v>20.539608795832493</v>
      </c>
      <c r="Q49">
        <v>9.5890907639680734</v>
      </c>
      <c r="R49">
        <v>18.618510377082725</v>
      </c>
      <c r="S49">
        <v>11.588173932996789</v>
      </c>
      <c r="T49">
        <v>0</v>
      </c>
      <c r="U49">
        <v>62.100953636454072</v>
      </c>
      <c r="V49">
        <v>0</v>
      </c>
      <c r="W49">
        <v>0</v>
      </c>
      <c r="X49">
        <v>43.191694556238083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</v>
      </c>
      <c r="AF49">
        <v>6.1515000000000013</v>
      </c>
      <c r="AG49">
        <v>29.761571519999997</v>
      </c>
      <c r="AH49">
        <v>0</v>
      </c>
      <c r="AI49">
        <v>0</v>
      </c>
      <c r="AJ49">
        <v>0</v>
      </c>
      <c r="AK49">
        <v>23.132100000000001</v>
      </c>
      <c r="AL49">
        <v>48.546400000000006</v>
      </c>
      <c r="AM49">
        <v>0</v>
      </c>
      <c r="AN49">
        <v>0</v>
      </c>
      <c r="AO49">
        <v>0</v>
      </c>
      <c r="AP49">
        <v>3.6569988000000002</v>
      </c>
      <c r="AQ49">
        <v>0</v>
      </c>
      <c r="AR49">
        <v>10.1824128</v>
      </c>
      <c r="AS49">
        <v>4.4310888000000004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38.405049154126502</v>
      </c>
      <c r="BB49">
        <f t="shared" si="0"/>
        <v>924.12749854568017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377.43193069832466</v>
      </c>
      <c r="L50">
        <v>97.114883866263924</v>
      </c>
      <c r="M50">
        <v>63.774029208649381</v>
      </c>
      <c r="N50">
        <v>51.885416666666664</v>
      </c>
      <c r="O50">
        <v>73.284876400235831</v>
      </c>
      <c r="P50">
        <v>20.539608795832493</v>
      </c>
      <c r="Q50">
        <v>9.5890907639680734</v>
      </c>
      <c r="R50">
        <v>18.618510377082725</v>
      </c>
      <c r="S50">
        <v>11.588173932996789</v>
      </c>
      <c r="T50">
        <v>0</v>
      </c>
      <c r="U50">
        <v>62.100953636454072</v>
      </c>
      <c r="V50">
        <v>0</v>
      </c>
      <c r="W50">
        <v>0</v>
      </c>
      <c r="X50">
        <v>43.191694556238083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</v>
      </c>
      <c r="AF50">
        <v>6.1515000000000013</v>
      </c>
      <c r="AG50">
        <v>29.761571519999997</v>
      </c>
      <c r="AH50">
        <v>0</v>
      </c>
      <c r="AI50">
        <v>0</v>
      </c>
      <c r="AJ50">
        <v>0</v>
      </c>
      <c r="AK50">
        <v>23.132100000000001</v>
      </c>
      <c r="AL50">
        <v>48.546400000000006</v>
      </c>
      <c r="AM50">
        <v>0</v>
      </c>
      <c r="AN50">
        <v>0</v>
      </c>
      <c r="AO50">
        <v>0</v>
      </c>
      <c r="AP50">
        <v>3.6569988000000002</v>
      </c>
      <c r="AQ50">
        <v>0</v>
      </c>
      <c r="AR50">
        <v>10.1824128</v>
      </c>
      <c r="AS50">
        <v>4.4310888000000004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38.171202193929034</v>
      </c>
      <c r="BB50">
        <f t="shared" si="0"/>
        <v>918.50051942878372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360.22662015986219</v>
      </c>
      <c r="L51">
        <v>107.53046557650245</v>
      </c>
      <c r="M51">
        <v>63.774029208649381</v>
      </c>
      <c r="N51">
        <v>51.885416666666664</v>
      </c>
      <c r="O51">
        <v>73.284876400235831</v>
      </c>
      <c r="P51">
        <v>20.539608795832493</v>
      </c>
      <c r="Q51">
        <v>9.5820730215827332</v>
      </c>
      <c r="R51">
        <v>18.922298923425465</v>
      </c>
      <c r="S51">
        <v>11.591168094218416</v>
      </c>
      <c r="T51">
        <v>0</v>
      </c>
      <c r="U51">
        <v>62.100953636454072</v>
      </c>
      <c r="V51">
        <v>0</v>
      </c>
      <c r="W51">
        <v>0</v>
      </c>
      <c r="X51">
        <v>43.191694556238083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</v>
      </c>
      <c r="AF51">
        <v>6.1515000000000013</v>
      </c>
      <c r="AG51">
        <v>29.761571519999997</v>
      </c>
      <c r="AH51">
        <v>0</v>
      </c>
      <c r="AI51">
        <v>0</v>
      </c>
      <c r="AJ51">
        <v>0</v>
      </c>
      <c r="AK51">
        <v>23.132100000000001</v>
      </c>
      <c r="AL51">
        <v>48.546400000000006</v>
      </c>
      <c r="AM51">
        <v>0</v>
      </c>
      <c r="AN51">
        <v>0</v>
      </c>
      <c r="AO51">
        <v>0</v>
      </c>
      <c r="AP51">
        <v>3.6569988000000002</v>
      </c>
      <c r="AQ51">
        <v>0</v>
      </c>
      <c r="AR51">
        <v>5.8185216000000004</v>
      </c>
      <c r="AS51">
        <v>4.4310888000000004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37.738133579643964</v>
      </c>
      <c r="BB51">
        <f t="shared" si="0"/>
        <v>908.07973298002389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389.17752771170854</v>
      </c>
      <c r="L52">
        <v>110.23706137777255</v>
      </c>
      <c r="M52">
        <v>63.774029208649381</v>
      </c>
      <c r="N52">
        <v>51.885416666666664</v>
      </c>
      <c r="O52">
        <v>73.284876400235831</v>
      </c>
      <c r="P52">
        <v>20.539608795832493</v>
      </c>
      <c r="Q52">
        <v>9.5890907639680734</v>
      </c>
      <c r="R52">
        <v>18.618510377082725</v>
      </c>
      <c r="S52">
        <v>11.588173932996789</v>
      </c>
      <c r="T52">
        <v>0</v>
      </c>
      <c r="U52">
        <v>62.100953636454072</v>
      </c>
      <c r="V52">
        <v>0</v>
      </c>
      <c r="W52">
        <v>0</v>
      </c>
      <c r="X52">
        <v>43.191694556238083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</v>
      </c>
      <c r="AF52">
        <v>6.1515000000000013</v>
      </c>
      <c r="AG52">
        <v>29.761571519999997</v>
      </c>
      <c r="AH52">
        <v>0</v>
      </c>
      <c r="AI52">
        <v>0</v>
      </c>
      <c r="AJ52">
        <v>0</v>
      </c>
      <c r="AK52">
        <v>23.132100000000001</v>
      </c>
      <c r="AL52">
        <v>48.546400000000006</v>
      </c>
      <c r="AM52">
        <v>0</v>
      </c>
      <c r="AN52">
        <v>0</v>
      </c>
      <c r="AO52">
        <v>0</v>
      </c>
      <c r="AP52">
        <v>1.6878455999999999</v>
      </c>
      <c r="AQ52">
        <v>0</v>
      </c>
      <c r="AR52">
        <v>5.8185216000000004</v>
      </c>
      <c r="AS52">
        <v>4.4310888000000004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38.910738034940486</v>
      </c>
      <c r="BB52">
        <f t="shared" si="0"/>
        <v>936.29571371266479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305.6671360949984</v>
      </c>
      <c r="L53">
        <v>110.23706137777255</v>
      </c>
      <c r="M53">
        <v>63.774029208649381</v>
      </c>
      <c r="N53">
        <v>51.885416666666664</v>
      </c>
      <c r="O53">
        <v>73.284876400235831</v>
      </c>
      <c r="P53">
        <v>20.539608795832493</v>
      </c>
      <c r="Q53">
        <v>9.5820730215827332</v>
      </c>
      <c r="R53">
        <v>19.078520456629214</v>
      </c>
      <c r="S53">
        <v>11.591168094218416</v>
      </c>
      <c r="T53">
        <v>0</v>
      </c>
      <c r="U53">
        <v>62.100953636454072</v>
      </c>
      <c r="V53">
        <v>0</v>
      </c>
      <c r="W53">
        <v>0</v>
      </c>
      <c r="X53">
        <v>43.191694556238083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</v>
      </c>
      <c r="AF53">
        <v>6.1515000000000013</v>
      </c>
      <c r="AG53">
        <v>29.761571519999997</v>
      </c>
      <c r="AH53">
        <v>0</v>
      </c>
      <c r="AI53">
        <v>0</v>
      </c>
      <c r="AJ53">
        <v>0</v>
      </c>
      <c r="AK53">
        <v>23.132100000000001</v>
      </c>
      <c r="AL53">
        <v>48.546400000000006</v>
      </c>
      <c r="AM53">
        <v>0</v>
      </c>
      <c r="AN53">
        <v>0</v>
      </c>
      <c r="AO53">
        <v>0</v>
      </c>
      <c r="AP53">
        <v>1.6878455999999999</v>
      </c>
      <c r="AQ53">
        <v>0</v>
      </c>
      <c r="AR53">
        <v>1.9395072000000002</v>
      </c>
      <c r="AS53">
        <v>4.4310888000000004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35.442094151942321</v>
      </c>
      <c r="BB53">
        <f t="shared" si="0"/>
        <v>852.83093807733542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288.5025855780886</v>
      </c>
      <c r="L54">
        <v>110.23706137777255</v>
      </c>
      <c r="M54">
        <v>63.774029208649381</v>
      </c>
      <c r="N54">
        <v>51.885416666666664</v>
      </c>
      <c r="O54">
        <v>73.284876400235831</v>
      </c>
      <c r="P54">
        <v>20.539608795832493</v>
      </c>
      <c r="Q54">
        <v>9.5820730215827332</v>
      </c>
      <c r="R54">
        <v>19.078520456629214</v>
      </c>
      <c r="S54">
        <v>11.591168094218416</v>
      </c>
      <c r="T54">
        <v>0</v>
      </c>
      <c r="U54">
        <v>62.100953636454072</v>
      </c>
      <c r="V54">
        <v>0</v>
      </c>
      <c r="W54">
        <v>0</v>
      </c>
      <c r="X54">
        <v>43.191694556238083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</v>
      </c>
      <c r="AF54">
        <v>6.1515000000000013</v>
      </c>
      <c r="AG54">
        <v>29.761571519999997</v>
      </c>
      <c r="AH54">
        <v>0</v>
      </c>
      <c r="AI54">
        <v>0</v>
      </c>
      <c r="AJ54">
        <v>0</v>
      </c>
      <c r="AK54">
        <v>23.132100000000001</v>
      </c>
      <c r="AL54">
        <v>48.546400000000006</v>
      </c>
      <c r="AM54">
        <v>0</v>
      </c>
      <c r="AN54">
        <v>0</v>
      </c>
      <c r="AO54">
        <v>0</v>
      </c>
      <c r="AP54">
        <v>1.6878455999999999</v>
      </c>
      <c r="AQ54">
        <v>0</v>
      </c>
      <c r="AR54">
        <v>1.9395072000000002</v>
      </c>
      <c r="AS54">
        <v>4.4310888000000004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34.757228932824127</v>
      </c>
      <c r="BB54">
        <f t="shared" si="0"/>
        <v>836.35125277954398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297.0758676245045</v>
      </c>
      <c r="L55">
        <v>110.23706137777255</v>
      </c>
      <c r="M55">
        <v>63.774029208649381</v>
      </c>
      <c r="N55">
        <v>51.885416666666664</v>
      </c>
      <c r="O55">
        <v>73.284876400235831</v>
      </c>
      <c r="P55">
        <v>20.539608795832493</v>
      </c>
      <c r="Q55">
        <v>9.5820730215827332</v>
      </c>
      <c r="R55">
        <v>19.078520456629214</v>
      </c>
      <c r="S55">
        <v>11.591168094218416</v>
      </c>
      <c r="T55">
        <v>0</v>
      </c>
      <c r="U55">
        <v>62.100953636454072</v>
      </c>
      <c r="V55">
        <v>0</v>
      </c>
      <c r="W55">
        <v>0</v>
      </c>
      <c r="X55">
        <v>43.191694556238083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</v>
      </c>
      <c r="AF55">
        <v>6.1515000000000013</v>
      </c>
      <c r="AG55">
        <v>29.761571519999997</v>
      </c>
      <c r="AH55">
        <v>0</v>
      </c>
      <c r="AI55">
        <v>0</v>
      </c>
      <c r="AJ55">
        <v>0</v>
      </c>
      <c r="AK55">
        <v>23.132100000000001</v>
      </c>
      <c r="AL55">
        <v>48.546400000000006</v>
      </c>
      <c r="AM55">
        <v>0</v>
      </c>
      <c r="AN55">
        <v>0</v>
      </c>
      <c r="AO55">
        <v>0</v>
      </c>
      <c r="AP55">
        <v>1.6878455999999999</v>
      </c>
      <c r="AQ55">
        <v>0</v>
      </c>
      <c r="AR55">
        <v>2.9092607999999998</v>
      </c>
      <c r="AS55">
        <v>4.4310888000000004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35.137996270040098</v>
      </c>
      <c r="BB55">
        <f t="shared" si="0"/>
        <v>845.51352108874391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302.84197971539976</v>
      </c>
      <c r="L56">
        <v>110.23706137777255</v>
      </c>
      <c r="M56">
        <v>63.774029208649381</v>
      </c>
      <c r="N56">
        <v>51.885416666666664</v>
      </c>
      <c r="O56">
        <v>73.284876400235831</v>
      </c>
      <c r="P56">
        <v>20.539608795832493</v>
      </c>
      <c r="Q56">
        <v>9.5820730215827332</v>
      </c>
      <c r="R56">
        <v>19.078520456629214</v>
      </c>
      <c r="S56">
        <v>11.591168094218416</v>
      </c>
      <c r="T56">
        <v>0</v>
      </c>
      <c r="U56">
        <v>62.100953636454072</v>
      </c>
      <c r="V56">
        <v>0</v>
      </c>
      <c r="W56">
        <v>0</v>
      </c>
      <c r="X56">
        <v>43.191694556238083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</v>
      </c>
      <c r="AF56">
        <v>6.1515000000000013</v>
      </c>
      <c r="AG56">
        <v>29.761571519999997</v>
      </c>
      <c r="AH56">
        <v>0</v>
      </c>
      <c r="AI56">
        <v>0</v>
      </c>
      <c r="AJ56">
        <v>0</v>
      </c>
      <c r="AK56">
        <v>23.132100000000001</v>
      </c>
      <c r="AL56">
        <v>48.546400000000006</v>
      </c>
      <c r="AM56">
        <v>0</v>
      </c>
      <c r="AN56">
        <v>0</v>
      </c>
      <c r="AO56">
        <v>0</v>
      </c>
      <c r="AP56">
        <v>1.6878455999999999</v>
      </c>
      <c r="AQ56">
        <v>0</v>
      </c>
      <c r="AR56">
        <v>2.9092607999999998</v>
      </c>
      <c r="AS56">
        <v>4.4310888000000004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35.368063743289376</v>
      </c>
      <c r="BB56">
        <f t="shared" si="0"/>
        <v>851.04956570638979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394.81610843373494</v>
      </c>
      <c r="L57">
        <v>110.23706137777255</v>
      </c>
      <c r="M57">
        <v>63.774029208649381</v>
      </c>
      <c r="N57">
        <v>51.885416666666664</v>
      </c>
      <c r="O57">
        <v>73.284876400235831</v>
      </c>
      <c r="P57">
        <v>20.539608795832493</v>
      </c>
      <c r="Q57">
        <v>9.5820730215827332</v>
      </c>
      <c r="R57">
        <v>19.078520456629214</v>
      </c>
      <c r="S57">
        <v>11.591168094218416</v>
      </c>
      <c r="T57">
        <v>0</v>
      </c>
      <c r="U57">
        <v>62.100953636454072</v>
      </c>
      <c r="V57">
        <v>0</v>
      </c>
      <c r="W57">
        <v>0</v>
      </c>
      <c r="X57">
        <v>43.191694556238083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</v>
      </c>
      <c r="AF57">
        <v>6.1515000000000013</v>
      </c>
      <c r="AG57">
        <v>29.761571519999997</v>
      </c>
      <c r="AH57">
        <v>0</v>
      </c>
      <c r="AI57">
        <v>0</v>
      </c>
      <c r="AJ57">
        <v>0</v>
      </c>
      <c r="AK57">
        <v>23.132100000000001</v>
      </c>
      <c r="AL57">
        <v>45.945699999999995</v>
      </c>
      <c r="AM57">
        <v>0</v>
      </c>
      <c r="AN57">
        <v>0</v>
      </c>
      <c r="AO57">
        <v>0</v>
      </c>
      <c r="AP57">
        <v>1.9691532000000003</v>
      </c>
      <c r="AQ57">
        <v>0</v>
      </c>
      <c r="AR57">
        <v>10.1824128</v>
      </c>
      <c r="AS57">
        <v>4.4310888000000004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39.235486250633073</v>
      </c>
      <c r="BB57">
        <f t="shared" si="0"/>
        <v>944.11003151738123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422.76692910070727</v>
      </c>
      <c r="L58">
        <v>110.23706137777255</v>
      </c>
      <c r="M58">
        <v>63.774029208649381</v>
      </c>
      <c r="N58">
        <v>51.885416666666664</v>
      </c>
      <c r="O58">
        <v>73.284876400235831</v>
      </c>
      <c r="P58">
        <v>20.539608795832493</v>
      </c>
      <c r="Q58">
        <v>9.5820730215827332</v>
      </c>
      <c r="R58">
        <v>19.078520456629214</v>
      </c>
      <c r="S58">
        <v>11.591168094218416</v>
      </c>
      <c r="T58">
        <v>0</v>
      </c>
      <c r="U58">
        <v>62.100953636454072</v>
      </c>
      <c r="V58">
        <v>0</v>
      </c>
      <c r="W58">
        <v>0</v>
      </c>
      <c r="X58">
        <v>43.191694556238083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</v>
      </c>
      <c r="AF58">
        <v>6.1515000000000013</v>
      </c>
      <c r="AG58">
        <v>29.761571519999997</v>
      </c>
      <c r="AH58">
        <v>0</v>
      </c>
      <c r="AI58">
        <v>0</v>
      </c>
      <c r="AJ58">
        <v>0</v>
      </c>
      <c r="AK58">
        <v>23.132100000000001</v>
      </c>
      <c r="AL58">
        <v>45.945699999999995</v>
      </c>
      <c r="AM58">
        <v>0</v>
      </c>
      <c r="AN58">
        <v>0</v>
      </c>
      <c r="AO58">
        <v>0</v>
      </c>
      <c r="AP58">
        <v>1.4065380000000003</v>
      </c>
      <c r="AQ58">
        <v>0</v>
      </c>
      <c r="AR58">
        <v>10.1824128</v>
      </c>
      <c r="AS58">
        <v>4.4310888000000004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40.328275604845288</v>
      </c>
      <c r="BB58">
        <f t="shared" si="0"/>
        <v>970.40544763014134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479.18705995729493</v>
      </c>
      <c r="L59">
        <v>110.23706137777255</v>
      </c>
      <c r="M59">
        <v>63.774029208649381</v>
      </c>
      <c r="N59">
        <v>51.885416666666664</v>
      </c>
      <c r="O59">
        <v>73.284876400235831</v>
      </c>
      <c r="P59">
        <v>20.539608795832493</v>
      </c>
      <c r="Q59">
        <v>9.5820730215827332</v>
      </c>
      <c r="R59">
        <v>19.037205995497523</v>
      </c>
      <c r="S59">
        <v>11.591168094218416</v>
      </c>
      <c r="T59">
        <v>0</v>
      </c>
      <c r="U59">
        <v>62.100953636454072</v>
      </c>
      <c r="V59">
        <v>0</v>
      </c>
      <c r="W59">
        <v>0</v>
      </c>
      <c r="X59">
        <v>43.191694556238083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</v>
      </c>
      <c r="AF59">
        <v>6.1515000000000013</v>
      </c>
      <c r="AG59">
        <v>29.761571519999997</v>
      </c>
      <c r="AH59">
        <v>0</v>
      </c>
      <c r="AI59">
        <v>0</v>
      </c>
      <c r="AJ59">
        <v>0</v>
      </c>
      <c r="AK59">
        <v>23.132100000000001</v>
      </c>
      <c r="AL59">
        <v>45.945699999999995</v>
      </c>
      <c r="AM59">
        <v>0</v>
      </c>
      <c r="AN59">
        <v>0</v>
      </c>
      <c r="AO59">
        <v>0</v>
      </c>
      <c r="AP59">
        <v>1.4065380000000003</v>
      </c>
      <c r="AQ59">
        <v>0</v>
      </c>
      <c r="AR59">
        <v>8.7277823999999988</v>
      </c>
      <c r="AS59">
        <v>4.4310888000000004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42.519750962963023</v>
      </c>
      <c r="BB59">
        <f t="shared" si="0"/>
        <v>1023.1381582674798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480.00606992584767</v>
      </c>
      <c r="L60">
        <v>110.23706137777255</v>
      </c>
      <c r="M60">
        <v>63.774029208649381</v>
      </c>
      <c r="N60">
        <v>51.885416666666664</v>
      </c>
      <c r="O60">
        <v>73.284876400235831</v>
      </c>
      <c r="P60">
        <v>20.539608795832493</v>
      </c>
      <c r="Q60">
        <v>9.5820730215827332</v>
      </c>
      <c r="R60">
        <v>19.037205995497523</v>
      </c>
      <c r="S60">
        <v>11.591168094218416</v>
      </c>
      <c r="T60">
        <v>0</v>
      </c>
      <c r="U60">
        <v>62.100953636454072</v>
      </c>
      <c r="V60">
        <v>0</v>
      </c>
      <c r="W60">
        <v>0</v>
      </c>
      <c r="X60">
        <v>43.191694556238083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</v>
      </c>
      <c r="AF60">
        <v>6.1515000000000013</v>
      </c>
      <c r="AG60">
        <v>29.761571519999997</v>
      </c>
      <c r="AH60">
        <v>0</v>
      </c>
      <c r="AI60">
        <v>0</v>
      </c>
      <c r="AJ60">
        <v>0</v>
      </c>
      <c r="AK60">
        <v>23.132100000000001</v>
      </c>
      <c r="AL60">
        <v>45.945699999999995</v>
      </c>
      <c r="AM60">
        <v>0</v>
      </c>
      <c r="AN60">
        <v>0</v>
      </c>
      <c r="AO60">
        <v>0</v>
      </c>
      <c r="AP60">
        <v>1.4065380000000003</v>
      </c>
      <c r="AQ60">
        <v>0</v>
      </c>
      <c r="AR60">
        <v>8.7277823999999988</v>
      </c>
      <c r="AS60">
        <v>4.4310888000000004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42.552429460708133</v>
      </c>
      <c r="BB60">
        <f t="shared" si="0"/>
        <v>1023.9244897382872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505.88643572921922</v>
      </c>
      <c r="L61">
        <v>110.23706137777255</v>
      </c>
      <c r="M61">
        <v>63.774029208649381</v>
      </c>
      <c r="N61">
        <v>51.885416666666664</v>
      </c>
      <c r="O61">
        <v>73.284876400235831</v>
      </c>
      <c r="P61">
        <v>20.539608795832493</v>
      </c>
      <c r="Q61">
        <v>9.5820730215827332</v>
      </c>
      <c r="R61">
        <v>19.037205995497523</v>
      </c>
      <c r="S61">
        <v>11.591168094218416</v>
      </c>
      <c r="T61">
        <v>0</v>
      </c>
      <c r="U61">
        <v>62.100953636454072</v>
      </c>
      <c r="V61">
        <v>0</v>
      </c>
      <c r="W61">
        <v>0</v>
      </c>
      <c r="X61">
        <v>43.191694556238083</v>
      </c>
      <c r="Y61">
        <v>0</v>
      </c>
      <c r="Z61">
        <v>2.8987200000000004</v>
      </c>
      <c r="AA61">
        <v>0</v>
      </c>
      <c r="AB61">
        <v>0</v>
      </c>
      <c r="AC61">
        <v>0</v>
      </c>
      <c r="AD61">
        <v>0</v>
      </c>
      <c r="AE61">
        <v>1.6904808</v>
      </c>
      <c r="AF61">
        <v>6.1515000000000013</v>
      </c>
      <c r="AG61">
        <v>29.761571519999997</v>
      </c>
      <c r="AH61">
        <v>0</v>
      </c>
      <c r="AI61">
        <v>0</v>
      </c>
      <c r="AJ61">
        <v>0</v>
      </c>
      <c r="AK61">
        <v>23.132100000000001</v>
      </c>
      <c r="AL61">
        <v>45.945699999999995</v>
      </c>
      <c r="AM61">
        <v>0</v>
      </c>
      <c r="AN61">
        <v>0</v>
      </c>
      <c r="AO61">
        <v>0</v>
      </c>
      <c r="AP61">
        <v>1.4065380000000003</v>
      </c>
      <c r="AQ61">
        <v>0</v>
      </c>
      <c r="AR61">
        <v>8.7277823999999988</v>
      </c>
      <c r="AS61">
        <v>5.9081184000000002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43.759648597062771</v>
      </c>
      <c r="BB61">
        <f t="shared" si="0"/>
        <v>1052.9733860053041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501.28727903638975</v>
      </c>
      <c r="L62">
        <v>110.23706137777255</v>
      </c>
      <c r="M62">
        <v>63.774029208649381</v>
      </c>
      <c r="N62">
        <v>51.885416666666664</v>
      </c>
      <c r="O62">
        <v>73.284876400235831</v>
      </c>
      <c r="P62">
        <v>20.539608795832493</v>
      </c>
      <c r="Q62">
        <v>9.5820730215827332</v>
      </c>
      <c r="R62">
        <v>19.037205995497523</v>
      </c>
      <c r="S62">
        <v>11.591168094218416</v>
      </c>
      <c r="T62">
        <v>0</v>
      </c>
      <c r="U62">
        <v>62.100953636454072</v>
      </c>
      <c r="V62">
        <v>0</v>
      </c>
      <c r="W62">
        <v>0</v>
      </c>
      <c r="X62">
        <v>43.191694556238083</v>
      </c>
      <c r="Y62">
        <v>0</v>
      </c>
      <c r="Z62">
        <v>2.8987200000000004</v>
      </c>
      <c r="AA62">
        <v>0</v>
      </c>
      <c r="AB62">
        <v>0</v>
      </c>
      <c r="AC62">
        <v>0</v>
      </c>
      <c r="AD62">
        <v>0</v>
      </c>
      <c r="AE62">
        <v>1.6904808</v>
      </c>
      <c r="AF62">
        <v>6.1515000000000013</v>
      </c>
      <c r="AG62">
        <v>29.761571519999997</v>
      </c>
      <c r="AH62">
        <v>0</v>
      </c>
      <c r="AI62">
        <v>0</v>
      </c>
      <c r="AJ62">
        <v>0</v>
      </c>
      <c r="AK62">
        <v>23.132100000000001</v>
      </c>
      <c r="AL62">
        <v>45.945699999999995</v>
      </c>
      <c r="AM62">
        <v>0</v>
      </c>
      <c r="AN62">
        <v>0</v>
      </c>
      <c r="AO62">
        <v>0</v>
      </c>
      <c r="AP62">
        <v>1.4065380000000003</v>
      </c>
      <c r="AQ62">
        <v>0</v>
      </c>
      <c r="AR62">
        <v>8.7277823999999988</v>
      </c>
      <c r="AS62">
        <v>5.9081184000000002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43.576142245018779</v>
      </c>
      <c r="BB62">
        <f t="shared" si="0"/>
        <v>1048.5577356645188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446.73639694809765</v>
      </c>
      <c r="L63">
        <v>110.23706137777255</v>
      </c>
      <c r="M63">
        <v>63.774029208649381</v>
      </c>
      <c r="N63">
        <v>51.885416666666664</v>
      </c>
      <c r="O63">
        <v>73.284876400235831</v>
      </c>
      <c r="P63">
        <v>20.539608795832493</v>
      </c>
      <c r="Q63">
        <v>9.5820730215827332</v>
      </c>
      <c r="R63">
        <v>18.618990607734808</v>
      </c>
      <c r="S63">
        <v>11.591168094218416</v>
      </c>
      <c r="T63">
        <v>0</v>
      </c>
      <c r="U63">
        <v>62.100953636454072</v>
      </c>
      <c r="V63">
        <v>0</v>
      </c>
      <c r="W63">
        <v>0</v>
      </c>
      <c r="X63">
        <v>43.191694556238083</v>
      </c>
      <c r="Y63">
        <v>0</v>
      </c>
      <c r="Z63">
        <v>2.8987200000000004</v>
      </c>
      <c r="AA63">
        <v>0</v>
      </c>
      <c r="AB63">
        <v>0</v>
      </c>
      <c r="AC63">
        <v>0</v>
      </c>
      <c r="AD63">
        <v>0</v>
      </c>
      <c r="AE63">
        <v>1.6904808</v>
      </c>
      <c r="AF63">
        <v>6.1515000000000013</v>
      </c>
      <c r="AG63">
        <v>29.761571519999997</v>
      </c>
      <c r="AH63">
        <v>0</v>
      </c>
      <c r="AI63">
        <v>0</v>
      </c>
      <c r="AJ63">
        <v>0</v>
      </c>
      <c r="AK63">
        <v>23.132100000000001</v>
      </c>
      <c r="AL63">
        <v>45.945699999999995</v>
      </c>
      <c r="AM63">
        <v>0</v>
      </c>
      <c r="AN63">
        <v>0</v>
      </c>
      <c r="AO63">
        <v>0</v>
      </c>
      <c r="AP63">
        <v>1.4065380000000003</v>
      </c>
      <c r="AQ63">
        <v>0</v>
      </c>
      <c r="AR63">
        <v>10.1824128</v>
      </c>
      <c r="AS63">
        <v>4.4310888000000004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41.381981195867823</v>
      </c>
      <c r="BB63">
        <f t="shared" si="0"/>
        <v>995.76040003761477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477.90691465585815</v>
      </c>
      <c r="L64">
        <v>110.23706137777255</v>
      </c>
      <c r="M64">
        <v>63.774029208649381</v>
      </c>
      <c r="N64">
        <v>51.885416666666664</v>
      </c>
      <c r="O64">
        <v>73.284876400235831</v>
      </c>
      <c r="P64">
        <v>20.539608795832493</v>
      </c>
      <c r="Q64">
        <v>9.5820730215827332</v>
      </c>
      <c r="R64">
        <v>18.618990607734808</v>
      </c>
      <c r="S64">
        <v>11.591168094218416</v>
      </c>
      <c r="T64">
        <v>0</v>
      </c>
      <c r="U64">
        <v>62.100953636454072</v>
      </c>
      <c r="V64">
        <v>0</v>
      </c>
      <c r="W64">
        <v>0</v>
      </c>
      <c r="X64">
        <v>43.191694556238083</v>
      </c>
      <c r="Y64">
        <v>0</v>
      </c>
      <c r="Z64">
        <v>2.8987200000000004</v>
      </c>
      <c r="AA64">
        <v>0</v>
      </c>
      <c r="AB64">
        <v>0</v>
      </c>
      <c r="AC64">
        <v>0</v>
      </c>
      <c r="AD64">
        <v>0</v>
      </c>
      <c r="AE64">
        <v>1.6904808</v>
      </c>
      <c r="AF64">
        <v>6.1515000000000013</v>
      </c>
      <c r="AG64">
        <v>29.761571519999997</v>
      </c>
      <c r="AH64">
        <v>0</v>
      </c>
      <c r="AI64">
        <v>0</v>
      </c>
      <c r="AJ64">
        <v>0</v>
      </c>
      <c r="AK64">
        <v>23.132100000000001</v>
      </c>
      <c r="AL64">
        <v>45.945699999999995</v>
      </c>
      <c r="AM64">
        <v>0</v>
      </c>
      <c r="AN64">
        <v>0</v>
      </c>
      <c r="AO64">
        <v>0</v>
      </c>
      <c r="AP64">
        <v>1.4065380000000003</v>
      </c>
      <c r="AQ64">
        <v>0</v>
      </c>
      <c r="AR64">
        <v>10.1824128</v>
      </c>
      <c r="AS64">
        <v>4.4310888000000004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42.625684852407417</v>
      </c>
      <c r="BB64">
        <f t="shared" si="0"/>
        <v>1025.6872140888358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509.99103125786843</v>
      </c>
      <c r="L65">
        <v>110.23706137777255</v>
      </c>
      <c r="M65">
        <v>63.774029208649381</v>
      </c>
      <c r="N65">
        <v>51.885416666666664</v>
      </c>
      <c r="O65">
        <v>73.284876400235831</v>
      </c>
      <c r="P65">
        <v>20.539608795832493</v>
      </c>
      <c r="Q65">
        <v>9.5820730215827332</v>
      </c>
      <c r="R65">
        <v>18.618990607734808</v>
      </c>
      <c r="S65">
        <v>11.76855599245283</v>
      </c>
      <c r="T65">
        <v>0</v>
      </c>
      <c r="U65">
        <v>62.100953636454072</v>
      </c>
      <c r="V65">
        <v>0</v>
      </c>
      <c r="W65">
        <v>0</v>
      </c>
      <c r="X65">
        <v>43.191694556238083</v>
      </c>
      <c r="Y65">
        <v>0</v>
      </c>
      <c r="Z65">
        <v>2.8987200000000004</v>
      </c>
      <c r="AA65">
        <v>0</v>
      </c>
      <c r="AB65">
        <v>0</v>
      </c>
      <c r="AC65">
        <v>0</v>
      </c>
      <c r="AD65">
        <v>0</v>
      </c>
      <c r="AE65">
        <v>1.6904808</v>
      </c>
      <c r="AF65">
        <v>6.1515000000000013</v>
      </c>
      <c r="AG65">
        <v>29.761571519999997</v>
      </c>
      <c r="AH65">
        <v>0</v>
      </c>
      <c r="AI65">
        <v>0</v>
      </c>
      <c r="AJ65">
        <v>0</v>
      </c>
      <c r="AK65">
        <v>23.132100000000001</v>
      </c>
      <c r="AL65">
        <v>45.945699999999995</v>
      </c>
      <c r="AM65">
        <v>0</v>
      </c>
      <c r="AN65">
        <v>0</v>
      </c>
      <c r="AO65">
        <v>0</v>
      </c>
      <c r="AP65">
        <v>1.4065380000000003</v>
      </c>
      <c r="AQ65">
        <v>0</v>
      </c>
      <c r="AR65">
        <v>8.7277823999999988</v>
      </c>
      <c r="AS65">
        <v>5.9081184000000002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43.913812973542925</v>
      </c>
      <c r="BB65">
        <f t="shared" si="0"/>
        <v>1056.6829896679446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487.86192452971312</v>
      </c>
      <c r="L66">
        <v>110.23706137777255</v>
      </c>
      <c r="M66">
        <v>63.774029208649381</v>
      </c>
      <c r="N66">
        <v>51.885416666666664</v>
      </c>
      <c r="O66">
        <v>73.284876400235831</v>
      </c>
      <c r="P66">
        <v>20.539608795832493</v>
      </c>
      <c r="Q66">
        <v>9.5820730215827332</v>
      </c>
      <c r="R66">
        <v>18.618990607734808</v>
      </c>
      <c r="S66">
        <v>11.648126469870327</v>
      </c>
      <c r="T66">
        <v>0</v>
      </c>
      <c r="U66">
        <v>62.100953636454072</v>
      </c>
      <c r="V66">
        <v>0</v>
      </c>
      <c r="W66">
        <v>0</v>
      </c>
      <c r="X66">
        <v>43.191694556238083</v>
      </c>
      <c r="Y66">
        <v>0</v>
      </c>
      <c r="Z66">
        <v>2.8987200000000004</v>
      </c>
      <c r="AA66">
        <v>0</v>
      </c>
      <c r="AB66">
        <v>0</v>
      </c>
      <c r="AC66">
        <v>2.5167477599999999</v>
      </c>
      <c r="AD66">
        <v>0</v>
      </c>
      <c r="AE66">
        <v>1.6904808</v>
      </c>
      <c r="AF66">
        <v>6.1515000000000013</v>
      </c>
      <c r="AG66">
        <v>29.761571519999997</v>
      </c>
      <c r="AH66">
        <v>0</v>
      </c>
      <c r="AI66">
        <v>0</v>
      </c>
      <c r="AJ66">
        <v>0</v>
      </c>
      <c r="AK66">
        <v>23.132100000000001</v>
      </c>
      <c r="AL66">
        <v>45.945699999999995</v>
      </c>
      <c r="AM66">
        <v>0</v>
      </c>
      <c r="AN66">
        <v>0</v>
      </c>
      <c r="AO66">
        <v>0</v>
      </c>
      <c r="AP66">
        <v>1.4065380000000003</v>
      </c>
      <c r="AQ66">
        <v>0</v>
      </c>
      <c r="AR66">
        <v>8.7277823999999988</v>
      </c>
      <c r="AS66">
        <v>5.9081184000000002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43.126474651385699</v>
      </c>
      <c r="BB66">
        <f t="shared" si="0"/>
        <v>1037.7375394993644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472.17113832714392</v>
      </c>
      <c r="L67">
        <v>110.23706137777255</v>
      </c>
      <c r="M67">
        <v>63.774029208649381</v>
      </c>
      <c r="N67">
        <v>51.885416666666664</v>
      </c>
      <c r="O67">
        <v>73.284876400235831</v>
      </c>
      <c r="P67">
        <v>20.539608795832493</v>
      </c>
      <c r="Q67">
        <v>9.5890907639680734</v>
      </c>
      <c r="R67">
        <v>18.618510377082725</v>
      </c>
      <c r="S67">
        <v>11.006984599190282</v>
      </c>
      <c r="T67">
        <v>0</v>
      </c>
      <c r="U67">
        <v>62.100953636454072</v>
      </c>
      <c r="V67">
        <v>0</v>
      </c>
      <c r="W67">
        <v>0</v>
      </c>
      <c r="X67">
        <v>43.191694556238083</v>
      </c>
      <c r="Y67">
        <v>0</v>
      </c>
      <c r="Z67">
        <v>2.8987200000000004</v>
      </c>
      <c r="AA67">
        <v>0</v>
      </c>
      <c r="AB67">
        <v>0</v>
      </c>
      <c r="AC67">
        <v>4.2505073280000003</v>
      </c>
      <c r="AD67">
        <v>0</v>
      </c>
      <c r="AE67">
        <v>1.6904808</v>
      </c>
      <c r="AF67">
        <v>6.1515000000000013</v>
      </c>
      <c r="AG67">
        <v>29.761571519999997</v>
      </c>
      <c r="AH67">
        <v>0</v>
      </c>
      <c r="AI67">
        <v>0</v>
      </c>
      <c r="AJ67">
        <v>0</v>
      </c>
      <c r="AK67">
        <v>23.132100000000001</v>
      </c>
      <c r="AL67">
        <v>43.344999999999999</v>
      </c>
      <c r="AM67">
        <v>0</v>
      </c>
      <c r="AN67">
        <v>0</v>
      </c>
      <c r="AO67">
        <v>0</v>
      </c>
      <c r="AP67">
        <v>1.9691532000000003</v>
      </c>
      <c r="AQ67">
        <v>10.393460000000001</v>
      </c>
      <c r="AR67">
        <v>15.5160576</v>
      </c>
      <c r="AS67">
        <v>8.2713657599999983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43.242794213416524</v>
      </c>
      <c r="BB67">
        <f t="shared" si="0"/>
        <v>1040.5364867038177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488.06166327083764</v>
      </c>
      <c r="L68">
        <v>110.23706137777255</v>
      </c>
      <c r="M68">
        <v>63.774029208649381</v>
      </c>
      <c r="N68">
        <v>51.885416666666664</v>
      </c>
      <c r="O68">
        <v>73.284876400235831</v>
      </c>
      <c r="P68">
        <v>20.539608795832493</v>
      </c>
      <c r="Q68">
        <v>9.5890907639680734</v>
      </c>
      <c r="R68">
        <v>18.618510377082725</v>
      </c>
      <c r="S68">
        <v>11.587916946711474</v>
      </c>
      <c r="T68">
        <v>0</v>
      </c>
      <c r="U68">
        <v>62.100953636454072</v>
      </c>
      <c r="V68">
        <v>0</v>
      </c>
      <c r="W68">
        <v>0</v>
      </c>
      <c r="X68">
        <v>43.191694556238083</v>
      </c>
      <c r="Y68">
        <v>0</v>
      </c>
      <c r="Z68">
        <v>2.8987200000000004</v>
      </c>
      <c r="AA68">
        <v>0</v>
      </c>
      <c r="AB68">
        <v>5.7842815680000017</v>
      </c>
      <c r="AC68">
        <v>4.2505073280000003</v>
      </c>
      <c r="AD68">
        <v>0</v>
      </c>
      <c r="AE68">
        <v>1.6904808</v>
      </c>
      <c r="AF68">
        <v>6.1515000000000013</v>
      </c>
      <c r="AG68">
        <v>29.761571519999997</v>
      </c>
      <c r="AH68">
        <v>10.273283280000001</v>
      </c>
      <c r="AI68">
        <v>0</v>
      </c>
      <c r="AJ68">
        <v>0</v>
      </c>
      <c r="AK68">
        <v>23.132100000000001</v>
      </c>
      <c r="AL68">
        <v>43.344999999999999</v>
      </c>
      <c r="AM68">
        <v>0</v>
      </c>
      <c r="AN68">
        <v>0</v>
      </c>
      <c r="AO68">
        <v>0</v>
      </c>
      <c r="AP68">
        <v>1.9691532000000003</v>
      </c>
      <c r="AQ68">
        <v>20.524900000000002</v>
      </c>
      <c r="AR68">
        <v>15.5160576</v>
      </c>
      <c r="AS68">
        <v>8.2713657599999983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44.944946688526485</v>
      </c>
      <c r="BB68">
        <f t="shared" ref="BB68:BB99" si="1">SUM(B68:AZ68)-BA68</f>
        <v>1081.4947963679226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460.00335788801857</v>
      </c>
      <c r="L69">
        <v>107.53046557650245</v>
      </c>
      <c r="M69">
        <v>63.774029208649381</v>
      </c>
      <c r="N69">
        <v>51.885416666666664</v>
      </c>
      <c r="O69">
        <v>73.284876400235831</v>
      </c>
      <c r="P69">
        <v>20.539608795832493</v>
      </c>
      <c r="Q69">
        <v>9.5890907639680734</v>
      </c>
      <c r="R69">
        <v>18.618510377082725</v>
      </c>
      <c r="S69">
        <v>11.587916946711474</v>
      </c>
      <c r="T69">
        <v>0</v>
      </c>
      <c r="U69">
        <v>62.100953636454072</v>
      </c>
      <c r="V69">
        <v>0</v>
      </c>
      <c r="W69">
        <v>0</v>
      </c>
      <c r="X69">
        <v>43.191694556238083</v>
      </c>
      <c r="Y69">
        <v>0</v>
      </c>
      <c r="Z69">
        <v>0</v>
      </c>
      <c r="AA69">
        <v>0</v>
      </c>
      <c r="AB69">
        <v>5.7842815680000017</v>
      </c>
      <c r="AC69">
        <v>4.2505073280000003</v>
      </c>
      <c r="AD69">
        <v>0</v>
      </c>
      <c r="AE69">
        <v>1.6904808</v>
      </c>
      <c r="AF69">
        <v>6.1515000000000013</v>
      </c>
      <c r="AG69">
        <v>29.761571519999997</v>
      </c>
      <c r="AH69">
        <v>20.546566560000002</v>
      </c>
      <c r="AI69">
        <v>0</v>
      </c>
      <c r="AJ69">
        <v>0</v>
      </c>
      <c r="AK69">
        <v>23.132100000000001</v>
      </c>
      <c r="AL69">
        <v>43.344999999999999</v>
      </c>
      <c r="AM69">
        <v>0</v>
      </c>
      <c r="AN69">
        <v>0</v>
      </c>
      <c r="AO69">
        <v>0</v>
      </c>
      <c r="AP69">
        <v>1.9691532000000003</v>
      </c>
      <c r="AQ69">
        <v>20.524900000000002</v>
      </c>
      <c r="AR69">
        <v>10.1824128</v>
      </c>
      <c r="AS69">
        <v>8.2713657599999983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43.798859987724427</v>
      </c>
      <c r="BB69">
        <f t="shared" si="1"/>
        <v>1053.9169003646352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476.53333997410482</v>
      </c>
      <c r="L70">
        <v>103.04134985938964</v>
      </c>
      <c r="M70">
        <v>63.774029208649381</v>
      </c>
      <c r="N70">
        <v>51.885416666666664</v>
      </c>
      <c r="O70">
        <v>73.284876400235831</v>
      </c>
      <c r="P70">
        <v>20.539608795832493</v>
      </c>
      <c r="Q70">
        <v>9.5890907639680734</v>
      </c>
      <c r="R70">
        <v>18.618510377082725</v>
      </c>
      <c r="S70">
        <v>11.587916946711474</v>
      </c>
      <c r="T70">
        <v>0</v>
      </c>
      <c r="U70">
        <v>62.100953636454072</v>
      </c>
      <c r="V70">
        <v>0</v>
      </c>
      <c r="W70">
        <v>0</v>
      </c>
      <c r="X70">
        <v>43.191694556238083</v>
      </c>
      <c r="Y70">
        <v>0</v>
      </c>
      <c r="Z70">
        <v>0</v>
      </c>
      <c r="AA70">
        <v>0</v>
      </c>
      <c r="AB70">
        <v>5.7842815680000017</v>
      </c>
      <c r="AC70">
        <v>4.2505073280000003</v>
      </c>
      <c r="AD70">
        <v>4.0125470112000006</v>
      </c>
      <c r="AE70">
        <v>1.6904808</v>
      </c>
      <c r="AF70">
        <v>6.1515000000000013</v>
      </c>
      <c r="AG70">
        <v>29.761571519999997</v>
      </c>
      <c r="AH70">
        <v>30.819849840000003</v>
      </c>
      <c r="AI70">
        <v>0</v>
      </c>
      <c r="AJ70">
        <v>0</v>
      </c>
      <c r="AK70">
        <v>23.132100000000001</v>
      </c>
      <c r="AL70">
        <v>43.344999999999999</v>
      </c>
      <c r="AM70">
        <v>0</v>
      </c>
      <c r="AN70">
        <v>0</v>
      </c>
      <c r="AO70">
        <v>0</v>
      </c>
      <c r="AP70">
        <v>1.0689688800000001</v>
      </c>
      <c r="AQ70">
        <v>32.359470000000002</v>
      </c>
      <c r="AR70">
        <v>10.1824128</v>
      </c>
      <c r="AS70">
        <v>8.2713657599999983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45.285577509520955</v>
      </c>
      <c r="BB70">
        <f t="shared" si="1"/>
        <v>1089.6912651830125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509.02338516299915</v>
      </c>
      <c r="L71">
        <v>124.98698052286223</v>
      </c>
      <c r="M71">
        <v>63.774029208649381</v>
      </c>
      <c r="N71">
        <v>51.885416666666664</v>
      </c>
      <c r="O71">
        <v>73.284876400235831</v>
      </c>
      <c r="P71">
        <v>20.539608795832493</v>
      </c>
      <c r="Q71">
        <v>9.9832661220806465</v>
      </c>
      <c r="R71">
        <v>19.388446622451486</v>
      </c>
      <c r="S71">
        <v>12.070294356748224</v>
      </c>
      <c r="T71">
        <v>0</v>
      </c>
      <c r="U71">
        <v>62.100953636454072</v>
      </c>
      <c r="V71">
        <v>0</v>
      </c>
      <c r="W71">
        <v>0</v>
      </c>
      <c r="X71">
        <v>43.191694556238083</v>
      </c>
      <c r="Y71">
        <v>0</v>
      </c>
      <c r="Z71">
        <v>0</v>
      </c>
      <c r="AA71">
        <v>0</v>
      </c>
      <c r="AB71">
        <v>5.7842815680000017</v>
      </c>
      <c r="AC71">
        <v>8.5094038152000007</v>
      </c>
      <c r="AD71">
        <v>4.0125470112000006</v>
      </c>
      <c r="AE71">
        <v>1.6904808</v>
      </c>
      <c r="AF71">
        <v>6.1515000000000013</v>
      </c>
      <c r="AG71">
        <v>29.761571519999997</v>
      </c>
      <c r="AH71">
        <v>41.093133120000005</v>
      </c>
      <c r="AI71">
        <v>0</v>
      </c>
      <c r="AJ71">
        <v>0</v>
      </c>
      <c r="AK71">
        <v>23.132100000000001</v>
      </c>
      <c r="AL71">
        <v>43.344999999999999</v>
      </c>
      <c r="AM71">
        <v>0</v>
      </c>
      <c r="AN71">
        <v>0</v>
      </c>
      <c r="AO71">
        <v>0</v>
      </c>
      <c r="AP71">
        <v>1.0689688800000001</v>
      </c>
      <c r="AQ71">
        <v>43.145960000000002</v>
      </c>
      <c r="AR71">
        <v>10.1824128</v>
      </c>
      <c r="AS71">
        <v>7.0897420799999997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48.48632442138878</v>
      </c>
      <c r="BB71">
        <f t="shared" si="1"/>
        <v>1166.7097292242297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471.08566799001778</v>
      </c>
      <c r="L72">
        <v>124.98698052286223</v>
      </c>
      <c r="M72">
        <v>63.774029208649381</v>
      </c>
      <c r="N72">
        <v>51.885416666666664</v>
      </c>
      <c r="O72">
        <v>73.284876400235831</v>
      </c>
      <c r="P72">
        <v>20.539608795832493</v>
      </c>
      <c r="Q72">
        <v>9.9832661220806465</v>
      </c>
      <c r="R72">
        <v>19.388446622451486</v>
      </c>
      <c r="S72">
        <v>12.070294356748224</v>
      </c>
      <c r="T72">
        <v>0</v>
      </c>
      <c r="U72">
        <v>62.100953636454072</v>
      </c>
      <c r="V72">
        <v>0</v>
      </c>
      <c r="W72">
        <v>0</v>
      </c>
      <c r="X72">
        <v>43.191694556238083</v>
      </c>
      <c r="Y72">
        <v>0</v>
      </c>
      <c r="Z72">
        <v>2.8784289600000004</v>
      </c>
      <c r="AA72">
        <v>0</v>
      </c>
      <c r="AB72">
        <v>11.568563136</v>
      </c>
      <c r="AC72">
        <v>8.5094038152000007</v>
      </c>
      <c r="AD72">
        <v>8.0250940224000011</v>
      </c>
      <c r="AE72">
        <v>1.6904808</v>
      </c>
      <c r="AF72">
        <v>6.1515000000000013</v>
      </c>
      <c r="AG72">
        <v>29.761571519999997</v>
      </c>
      <c r="AH72">
        <v>49.536357840000001</v>
      </c>
      <c r="AI72">
        <v>1.1182032</v>
      </c>
      <c r="AJ72">
        <v>0</v>
      </c>
      <c r="AK72">
        <v>23.132100000000001</v>
      </c>
      <c r="AL72">
        <v>43.344999999999999</v>
      </c>
      <c r="AM72">
        <v>0</v>
      </c>
      <c r="AN72">
        <v>0</v>
      </c>
      <c r="AO72">
        <v>0</v>
      </c>
      <c r="AP72">
        <v>1.0689688800000001</v>
      </c>
      <c r="AQ72">
        <v>43.145960000000002</v>
      </c>
      <c r="AR72">
        <v>10.1824128</v>
      </c>
      <c r="AS72">
        <v>7.0897420799999997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47.859852795065727</v>
      </c>
      <c r="BB72">
        <f t="shared" si="1"/>
        <v>1151.6351691367713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493.90777299867517</v>
      </c>
      <c r="L73">
        <v>150.23415251555744</v>
      </c>
      <c r="M73">
        <v>63.774029208649381</v>
      </c>
      <c r="N73">
        <v>51.885416666666664</v>
      </c>
      <c r="O73">
        <v>73.284876400235831</v>
      </c>
      <c r="P73">
        <v>20.539608795832493</v>
      </c>
      <c r="Q73">
        <v>9.5848416666666676</v>
      </c>
      <c r="R73">
        <v>18.614058395176251</v>
      </c>
      <c r="S73">
        <v>11.615459633620688</v>
      </c>
      <c r="T73">
        <v>0</v>
      </c>
      <c r="U73">
        <v>62.100953636454072</v>
      </c>
      <c r="V73">
        <v>0</v>
      </c>
      <c r="W73">
        <v>0</v>
      </c>
      <c r="X73">
        <v>43.191694556238083</v>
      </c>
      <c r="Y73">
        <v>0</v>
      </c>
      <c r="Z73">
        <v>5.7568579200000007</v>
      </c>
      <c r="AA73">
        <v>0</v>
      </c>
      <c r="AB73">
        <v>11.568563136</v>
      </c>
      <c r="AC73">
        <v>8.5094038152000007</v>
      </c>
      <c r="AD73">
        <v>12.0376410336</v>
      </c>
      <c r="AE73">
        <v>21.7125353952</v>
      </c>
      <c r="AF73">
        <v>21.188500000000001</v>
      </c>
      <c r="AG73">
        <v>29.761571519999997</v>
      </c>
      <c r="AH73">
        <v>51.366416399999999</v>
      </c>
      <c r="AI73">
        <v>7.2683207999999997</v>
      </c>
      <c r="AJ73">
        <v>0</v>
      </c>
      <c r="AK73">
        <v>23.132100000000001</v>
      </c>
      <c r="AL73">
        <v>43.344999999999999</v>
      </c>
      <c r="AM73">
        <v>0</v>
      </c>
      <c r="AN73">
        <v>0</v>
      </c>
      <c r="AO73">
        <v>0</v>
      </c>
      <c r="AP73">
        <v>1.0689688800000001</v>
      </c>
      <c r="AQ73">
        <v>43.145960000000002</v>
      </c>
      <c r="AR73">
        <v>10.1824128</v>
      </c>
      <c r="AS73">
        <v>7.0897420799999997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51.70508880902424</v>
      </c>
      <c r="BB73">
        <f t="shared" si="1"/>
        <v>1244.1617694447484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502.31857053426103</v>
      </c>
      <c r="L74">
        <v>140.2348230710962</v>
      </c>
      <c r="M74">
        <v>63.774029208649381</v>
      </c>
      <c r="N74">
        <v>51.885416666666664</v>
      </c>
      <c r="O74">
        <v>73.284876400235831</v>
      </c>
      <c r="P74">
        <v>20.539608795832493</v>
      </c>
      <c r="Q74">
        <v>9.5848416666666676</v>
      </c>
      <c r="R74">
        <v>18.684200775415896</v>
      </c>
      <c r="S74">
        <v>11.615459633620688</v>
      </c>
      <c r="T74">
        <v>0</v>
      </c>
      <c r="U74">
        <v>62.100953636454072</v>
      </c>
      <c r="V74">
        <v>0</v>
      </c>
      <c r="W74">
        <v>0</v>
      </c>
      <c r="X74">
        <v>43.191694556238083</v>
      </c>
      <c r="Y74">
        <v>0</v>
      </c>
      <c r="Z74">
        <v>5.7568579200000007</v>
      </c>
      <c r="AA74">
        <v>0</v>
      </c>
      <c r="AB74">
        <v>17.352844704000002</v>
      </c>
      <c r="AC74">
        <v>8.5094038152000007</v>
      </c>
      <c r="AD74">
        <v>16.050188044800002</v>
      </c>
      <c r="AE74">
        <v>21.7125353952</v>
      </c>
      <c r="AF74">
        <v>21.188500000000001</v>
      </c>
      <c r="AG74">
        <v>29.761571519999997</v>
      </c>
      <c r="AH74">
        <v>51.366416399999999</v>
      </c>
      <c r="AI74">
        <v>7.2683207999999997</v>
      </c>
      <c r="AJ74">
        <v>0</v>
      </c>
      <c r="AK74">
        <v>23.132100000000001</v>
      </c>
      <c r="AL74">
        <v>43.344999999999999</v>
      </c>
      <c r="AM74">
        <v>0</v>
      </c>
      <c r="AN74">
        <v>0</v>
      </c>
      <c r="AO74">
        <v>0</v>
      </c>
      <c r="AP74">
        <v>1.0689688800000001</v>
      </c>
      <c r="AQ74">
        <v>43.145960000000002</v>
      </c>
      <c r="AR74">
        <v>10.1824128</v>
      </c>
      <c r="AS74">
        <v>7.0897420799999997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52.035398767205244</v>
      </c>
      <c r="BB74">
        <f t="shared" si="1"/>
        <v>1252.1098985371318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451.99731178069248</v>
      </c>
      <c r="L75">
        <v>110.23706137777255</v>
      </c>
      <c r="M75">
        <v>63.774029208649381</v>
      </c>
      <c r="N75">
        <v>51.885416666666664</v>
      </c>
      <c r="O75">
        <v>73.284876400235831</v>
      </c>
      <c r="P75">
        <v>20.539608795832493</v>
      </c>
      <c r="Q75">
        <v>9.5848416666666676</v>
      </c>
      <c r="R75">
        <v>18.883898786922725</v>
      </c>
      <c r="S75">
        <v>11.615731975574715</v>
      </c>
      <c r="T75">
        <v>0</v>
      </c>
      <c r="U75">
        <v>62.100953636454072</v>
      </c>
      <c r="V75">
        <v>0</v>
      </c>
      <c r="W75">
        <v>0</v>
      </c>
      <c r="X75">
        <v>43.191694556238083</v>
      </c>
      <c r="Y75">
        <v>0</v>
      </c>
      <c r="Z75">
        <v>5.7568579200000007</v>
      </c>
      <c r="AA75">
        <v>0</v>
      </c>
      <c r="AB75">
        <v>17.352844704000002</v>
      </c>
      <c r="AC75">
        <v>8.5094038152000007</v>
      </c>
      <c r="AD75">
        <v>16.050188044800002</v>
      </c>
      <c r="AE75">
        <v>21.7125353952</v>
      </c>
      <c r="AF75">
        <v>21.188500000000001</v>
      </c>
      <c r="AG75">
        <v>29.761571519999997</v>
      </c>
      <c r="AH75">
        <v>51.366416399999999</v>
      </c>
      <c r="AI75">
        <v>7.2683207999999997</v>
      </c>
      <c r="AJ75">
        <v>0</v>
      </c>
      <c r="AK75">
        <v>23.132100000000001</v>
      </c>
      <c r="AL75">
        <v>43.344999999999999</v>
      </c>
      <c r="AM75">
        <v>0</v>
      </c>
      <c r="AN75">
        <v>0</v>
      </c>
      <c r="AO75">
        <v>0</v>
      </c>
      <c r="AP75">
        <v>0.78766128000000002</v>
      </c>
      <c r="AQ75">
        <v>43.145960000000002</v>
      </c>
      <c r="AR75">
        <v>11.637043200000001</v>
      </c>
      <c r="AS75">
        <v>8.2713657599999983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48.932610369773748</v>
      </c>
      <c r="BB75">
        <f t="shared" si="1"/>
        <v>1177.448583321132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467.00234533896241</v>
      </c>
      <c r="L76">
        <v>109.61265623240625</v>
      </c>
      <c r="M76">
        <v>63.774029208649381</v>
      </c>
      <c r="N76">
        <v>51.885416666666664</v>
      </c>
      <c r="O76">
        <v>73.284876400235831</v>
      </c>
      <c r="P76">
        <v>20.539608795832493</v>
      </c>
      <c r="Q76">
        <v>9.5853836290784198</v>
      </c>
      <c r="R76">
        <v>18.383854660916121</v>
      </c>
      <c r="S76">
        <v>11.585364852398525</v>
      </c>
      <c r="T76">
        <v>0</v>
      </c>
      <c r="U76">
        <v>62.100953636454072</v>
      </c>
      <c r="V76">
        <v>0</v>
      </c>
      <c r="W76">
        <v>0</v>
      </c>
      <c r="X76">
        <v>43.191694556238083</v>
      </c>
      <c r="Y76">
        <v>0</v>
      </c>
      <c r="Z76">
        <v>5.7568579200000007</v>
      </c>
      <c r="AA76">
        <v>0</v>
      </c>
      <c r="AB76">
        <v>17.352844704000002</v>
      </c>
      <c r="AC76">
        <v>8.5094038152000007</v>
      </c>
      <c r="AD76">
        <v>16.050188044800002</v>
      </c>
      <c r="AE76">
        <v>21.7125353952</v>
      </c>
      <c r="AF76">
        <v>21.188500000000001</v>
      </c>
      <c r="AG76">
        <v>29.761571519999997</v>
      </c>
      <c r="AH76">
        <v>51.366416399999999</v>
      </c>
      <c r="AI76">
        <v>7.2683207999999997</v>
      </c>
      <c r="AJ76">
        <v>0</v>
      </c>
      <c r="AK76">
        <v>23.132100000000001</v>
      </c>
      <c r="AL76">
        <v>43.344999999999999</v>
      </c>
      <c r="AM76">
        <v>0</v>
      </c>
      <c r="AN76">
        <v>0</v>
      </c>
      <c r="AO76">
        <v>0</v>
      </c>
      <c r="AP76">
        <v>0.78766128000000002</v>
      </c>
      <c r="AQ76">
        <v>43.145960000000002</v>
      </c>
      <c r="AR76">
        <v>11.637043200000001</v>
      </c>
      <c r="AS76">
        <v>8.2713657599999983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49.485255757787023</v>
      </c>
      <c r="BB76">
        <f t="shared" si="1"/>
        <v>1190.7466970592513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459.00257995132932</v>
      </c>
      <c r="L77">
        <v>109.19636004824032</v>
      </c>
      <c r="M77">
        <v>63.774029208649381</v>
      </c>
      <c r="N77">
        <v>51.885416666666664</v>
      </c>
      <c r="O77">
        <v>73.284876400235831</v>
      </c>
      <c r="P77">
        <v>20.539608795832493</v>
      </c>
      <c r="Q77">
        <v>9.5853836290784198</v>
      </c>
      <c r="R77">
        <v>18.616513211978859</v>
      </c>
      <c r="S77">
        <v>11.585364852398525</v>
      </c>
      <c r="T77">
        <v>0</v>
      </c>
      <c r="U77">
        <v>62.100953636454072</v>
      </c>
      <c r="V77">
        <v>0</v>
      </c>
      <c r="W77">
        <v>0</v>
      </c>
      <c r="X77">
        <v>43.191694556238083</v>
      </c>
      <c r="Y77">
        <v>0</v>
      </c>
      <c r="Z77">
        <v>5.7568579200000007</v>
      </c>
      <c r="AA77">
        <v>0</v>
      </c>
      <c r="AB77">
        <v>17.352844704000002</v>
      </c>
      <c r="AC77">
        <v>8.5094038152000007</v>
      </c>
      <c r="AD77">
        <v>16.050188044800002</v>
      </c>
      <c r="AE77">
        <v>21.7125353952</v>
      </c>
      <c r="AF77">
        <v>21.188500000000001</v>
      </c>
      <c r="AG77">
        <v>29.761571519999997</v>
      </c>
      <c r="AH77">
        <v>51.366416399999999</v>
      </c>
      <c r="AI77">
        <v>7.2683207999999997</v>
      </c>
      <c r="AJ77">
        <v>0</v>
      </c>
      <c r="AK77">
        <v>23.132100000000001</v>
      </c>
      <c r="AL77">
        <v>43.344999999999999</v>
      </c>
      <c r="AM77">
        <v>0</v>
      </c>
      <c r="AN77">
        <v>0</v>
      </c>
      <c r="AO77">
        <v>0</v>
      </c>
      <c r="AP77">
        <v>0.50635368000000003</v>
      </c>
      <c r="AQ77">
        <v>43.145960000000002</v>
      </c>
      <c r="AR77">
        <v>11.637043200000001</v>
      </c>
      <c r="AS77">
        <v>8.2713657599999983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49.147513694287177</v>
      </c>
      <c r="BB77">
        <f t="shared" si="1"/>
        <v>1182.6197285020148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453.00275983632406</v>
      </c>
      <c r="L78">
        <v>109.19636004824032</v>
      </c>
      <c r="M78">
        <v>63.774029208649381</v>
      </c>
      <c r="N78">
        <v>51.885416666666664</v>
      </c>
      <c r="O78">
        <v>73.284876400235831</v>
      </c>
      <c r="P78">
        <v>20.539608795832493</v>
      </c>
      <c r="Q78">
        <v>9.5853836290784198</v>
      </c>
      <c r="R78">
        <v>18.616513211978859</v>
      </c>
      <c r="S78">
        <v>11.585364852398525</v>
      </c>
      <c r="T78">
        <v>0</v>
      </c>
      <c r="U78">
        <v>62.100953636454072</v>
      </c>
      <c r="V78">
        <v>0</v>
      </c>
      <c r="W78">
        <v>0</v>
      </c>
      <c r="X78">
        <v>43.191694556238083</v>
      </c>
      <c r="Y78">
        <v>0</v>
      </c>
      <c r="Z78">
        <v>5.7568579200000007</v>
      </c>
      <c r="AA78">
        <v>0</v>
      </c>
      <c r="AB78">
        <v>11.568563136</v>
      </c>
      <c r="AC78">
        <v>8.5094038152000007</v>
      </c>
      <c r="AD78">
        <v>16.050188044800002</v>
      </c>
      <c r="AE78">
        <v>21.7125353952</v>
      </c>
      <c r="AF78">
        <v>21.188500000000001</v>
      </c>
      <c r="AG78">
        <v>29.761571519999997</v>
      </c>
      <c r="AH78">
        <v>51.366416399999999</v>
      </c>
      <c r="AI78">
        <v>7.2683207999999997</v>
      </c>
      <c r="AJ78">
        <v>0</v>
      </c>
      <c r="AK78">
        <v>23.132100000000001</v>
      </c>
      <c r="AL78">
        <v>43.344999999999999</v>
      </c>
      <c r="AM78">
        <v>0</v>
      </c>
      <c r="AN78">
        <v>0</v>
      </c>
      <c r="AO78">
        <v>0</v>
      </c>
      <c r="AP78">
        <v>0.50635368000000003</v>
      </c>
      <c r="AQ78">
        <v>43.145960000000002</v>
      </c>
      <c r="AR78">
        <v>11.637043200000001</v>
      </c>
      <c r="AS78">
        <v>8.2713657599999983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48.677327859145585</v>
      </c>
      <c r="BB78">
        <f t="shared" si="1"/>
        <v>1171.3058126541512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363.00255948062011</v>
      </c>
      <c r="L79">
        <v>109.19636004824032</v>
      </c>
      <c r="M79">
        <v>63.774029208649381</v>
      </c>
      <c r="N79">
        <v>51.885416666666664</v>
      </c>
      <c r="O79">
        <v>73.284876400235831</v>
      </c>
      <c r="P79">
        <v>20.539608795832493</v>
      </c>
      <c r="Q79">
        <v>9.5853836290784198</v>
      </c>
      <c r="R79">
        <v>18.616513211978859</v>
      </c>
      <c r="S79">
        <v>11.585364852398525</v>
      </c>
      <c r="T79">
        <v>0</v>
      </c>
      <c r="U79">
        <v>62.100953636454072</v>
      </c>
      <c r="V79">
        <v>0</v>
      </c>
      <c r="W79">
        <v>0</v>
      </c>
      <c r="X79">
        <v>43.196269462980617</v>
      </c>
      <c r="Y79">
        <v>0</v>
      </c>
      <c r="Z79">
        <v>2.8784289600000004</v>
      </c>
      <c r="AA79">
        <v>0</v>
      </c>
      <c r="AB79">
        <v>11.568563136</v>
      </c>
      <c r="AC79">
        <v>8.5094038152000007</v>
      </c>
      <c r="AD79">
        <v>12.0376410336</v>
      </c>
      <c r="AE79">
        <v>12.396859199999996</v>
      </c>
      <c r="AF79">
        <v>6.1515000000000013</v>
      </c>
      <c r="AG79">
        <v>29.761571519999997</v>
      </c>
      <c r="AH79">
        <v>51.366416399999999</v>
      </c>
      <c r="AI79">
        <v>1.1182032</v>
      </c>
      <c r="AJ79">
        <v>0</v>
      </c>
      <c r="AK79">
        <v>23.132100000000001</v>
      </c>
      <c r="AL79">
        <v>43.344999999999999</v>
      </c>
      <c r="AM79">
        <v>0</v>
      </c>
      <c r="AN79">
        <v>0</v>
      </c>
      <c r="AO79">
        <v>0</v>
      </c>
      <c r="AP79">
        <v>0.50635368000000003</v>
      </c>
      <c r="AQ79">
        <v>42.141550000000002</v>
      </c>
      <c r="AR79">
        <v>10.1824128</v>
      </c>
      <c r="AS79">
        <v>8.2713657599999983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43.496375700061826</v>
      </c>
      <c r="BB79">
        <f t="shared" si="1"/>
        <v>1046.6383291978734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385.00182053172472</v>
      </c>
      <c r="L80">
        <v>109.19636004824032</v>
      </c>
      <c r="M80">
        <v>63.774029208649381</v>
      </c>
      <c r="N80">
        <v>51.885416666666664</v>
      </c>
      <c r="O80">
        <v>73.284876400235831</v>
      </c>
      <c r="P80">
        <v>20.539608795832493</v>
      </c>
      <c r="Q80">
        <v>9.5853836290784198</v>
      </c>
      <c r="R80">
        <v>18.616513211978859</v>
      </c>
      <c r="S80">
        <v>11.585364852398525</v>
      </c>
      <c r="T80">
        <v>0</v>
      </c>
      <c r="U80">
        <v>62.100953636454072</v>
      </c>
      <c r="V80">
        <v>0</v>
      </c>
      <c r="W80">
        <v>0</v>
      </c>
      <c r="X80">
        <v>43.191694556238083</v>
      </c>
      <c r="Y80">
        <v>0</v>
      </c>
      <c r="Z80">
        <v>2.8784289600000004</v>
      </c>
      <c r="AA80">
        <v>0</v>
      </c>
      <c r="AB80">
        <v>11.568563136</v>
      </c>
      <c r="AC80">
        <v>8.5094038152000007</v>
      </c>
      <c r="AD80">
        <v>8.0250940224000011</v>
      </c>
      <c r="AE80">
        <v>6.1984296000000008</v>
      </c>
      <c r="AF80">
        <v>6.1515000000000013</v>
      </c>
      <c r="AG80">
        <v>29.761571519999997</v>
      </c>
      <c r="AH80">
        <v>41.093133120000005</v>
      </c>
      <c r="AI80">
        <v>0</v>
      </c>
      <c r="AJ80">
        <v>0</v>
      </c>
      <c r="AK80">
        <v>23.132100000000001</v>
      </c>
      <c r="AL80">
        <v>43.344999999999999</v>
      </c>
      <c r="AM80">
        <v>0</v>
      </c>
      <c r="AN80">
        <v>0</v>
      </c>
      <c r="AO80">
        <v>0</v>
      </c>
      <c r="AP80">
        <v>0.50635368000000003</v>
      </c>
      <c r="AQ80">
        <v>42.141550000000002</v>
      </c>
      <c r="AR80">
        <v>10.1824128</v>
      </c>
      <c r="AS80">
        <v>8.2713657599999983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43.512025774301925</v>
      </c>
      <c r="BB80">
        <f t="shared" si="1"/>
        <v>1047.0149021767954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391.00162897877982</v>
      </c>
      <c r="L81">
        <v>110.23706137777255</v>
      </c>
      <c r="M81">
        <v>63.774029208649381</v>
      </c>
      <c r="N81">
        <v>51.885416666666664</v>
      </c>
      <c r="O81">
        <v>73.284876400235831</v>
      </c>
      <c r="P81">
        <v>20.539608795832493</v>
      </c>
      <c r="Q81">
        <v>9.5853836290784198</v>
      </c>
      <c r="R81">
        <v>18.616513211978859</v>
      </c>
      <c r="S81">
        <v>11.585364852398525</v>
      </c>
      <c r="T81">
        <v>0</v>
      </c>
      <c r="U81">
        <v>62.100953636454072</v>
      </c>
      <c r="V81">
        <v>0</v>
      </c>
      <c r="W81">
        <v>0</v>
      </c>
      <c r="X81">
        <v>43.191694556238083</v>
      </c>
      <c r="Y81">
        <v>0</v>
      </c>
      <c r="Z81">
        <v>2.8784289600000004</v>
      </c>
      <c r="AA81">
        <v>0</v>
      </c>
      <c r="AB81">
        <v>11.568563136</v>
      </c>
      <c r="AC81">
        <v>4.2505073280000003</v>
      </c>
      <c r="AD81">
        <v>4.0125470112000006</v>
      </c>
      <c r="AE81">
        <v>1.6904808</v>
      </c>
      <c r="AF81">
        <v>6.1515000000000013</v>
      </c>
      <c r="AG81">
        <v>29.761571519999997</v>
      </c>
      <c r="AH81">
        <v>30.819849840000003</v>
      </c>
      <c r="AI81">
        <v>0</v>
      </c>
      <c r="AJ81">
        <v>0</v>
      </c>
      <c r="AK81">
        <v>23.132100000000001</v>
      </c>
      <c r="AL81">
        <v>43.344999999999999</v>
      </c>
      <c r="AM81">
        <v>0</v>
      </c>
      <c r="AN81">
        <v>0</v>
      </c>
      <c r="AO81">
        <v>0</v>
      </c>
      <c r="AP81">
        <v>0.50635368000000003</v>
      </c>
      <c r="AQ81">
        <v>42.141550000000002</v>
      </c>
      <c r="AR81">
        <v>10.1824128</v>
      </c>
      <c r="AS81">
        <v>8.2713657599999983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42.873140048682536</v>
      </c>
      <c r="BB81">
        <f t="shared" si="1"/>
        <v>1031.641622100602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384.00185285735603</v>
      </c>
      <c r="L82">
        <v>109.19636004824032</v>
      </c>
      <c r="M82">
        <v>63.774029208649381</v>
      </c>
      <c r="N82">
        <v>51.885416666666664</v>
      </c>
      <c r="O82">
        <v>73.284876400235831</v>
      </c>
      <c r="P82">
        <v>20.539608795832493</v>
      </c>
      <c r="Q82">
        <v>9.5853836290784198</v>
      </c>
      <c r="R82">
        <v>18.616513211978859</v>
      </c>
      <c r="S82">
        <v>11.585364852398525</v>
      </c>
      <c r="T82">
        <v>0</v>
      </c>
      <c r="U82">
        <v>62.100953636454072</v>
      </c>
      <c r="V82">
        <v>0</v>
      </c>
      <c r="W82">
        <v>0</v>
      </c>
      <c r="X82">
        <v>43.191694556238083</v>
      </c>
      <c r="Y82">
        <v>0</v>
      </c>
      <c r="Z82">
        <v>2.8784289600000004</v>
      </c>
      <c r="AA82">
        <v>0</v>
      </c>
      <c r="AB82">
        <v>5.7842815680000017</v>
      </c>
      <c r="AC82">
        <v>4.2505073280000003</v>
      </c>
      <c r="AD82">
        <v>0</v>
      </c>
      <c r="AE82">
        <v>1.6904808</v>
      </c>
      <c r="AF82">
        <v>6.1515000000000013</v>
      </c>
      <c r="AG82">
        <v>29.761571519999997</v>
      </c>
      <c r="AH82">
        <v>20.546566560000002</v>
      </c>
      <c r="AI82">
        <v>0</v>
      </c>
      <c r="AJ82">
        <v>0</v>
      </c>
      <c r="AK82">
        <v>23.132100000000001</v>
      </c>
      <c r="AL82">
        <v>43.344999999999999</v>
      </c>
      <c r="AM82">
        <v>0</v>
      </c>
      <c r="AN82">
        <v>0</v>
      </c>
      <c r="AO82">
        <v>0</v>
      </c>
      <c r="AP82">
        <v>0.50635368000000003</v>
      </c>
      <c r="AQ82">
        <v>42.141550000000002</v>
      </c>
      <c r="AR82">
        <v>10.1824128</v>
      </c>
      <c r="AS82">
        <v>8.2713657599999983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41.751527684777464</v>
      </c>
      <c r="BB82">
        <f t="shared" si="1"/>
        <v>1004.652645154351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343.00328577294687</v>
      </c>
      <c r="L83">
        <v>110.02893183659299</v>
      </c>
      <c r="M83">
        <v>63.774029208649381</v>
      </c>
      <c r="N83">
        <v>51.885416666666664</v>
      </c>
      <c r="O83">
        <v>73.284876400235831</v>
      </c>
      <c r="P83">
        <v>20.539608795832493</v>
      </c>
      <c r="Q83">
        <v>9.5853836290784198</v>
      </c>
      <c r="R83">
        <v>18.616513211978859</v>
      </c>
      <c r="S83">
        <v>11.585364852398525</v>
      </c>
      <c r="T83">
        <v>0</v>
      </c>
      <c r="U83">
        <v>62.100953636454072</v>
      </c>
      <c r="V83">
        <v>0</v>
      </c>
      <c r="W83">
        <v>0</v>
      </c>
      <c r="X83">
        <v>43.191694556238083</v>
      </c>
      <c r="Y83">
        <v>0</v>
      </c>
      <c r="Z83">
        <v>2.8784289600000004</v>
      </c>
      <c r="AA83">
        <v>0</v>
      </c>
      <c r="AB83">
        <v>5.7842815680000017</v>
      </c>
      <c r="AC83">
        <v>4.2505073280000003</v>
      </c>
      <c r="AD83">
        <v>0</v>
      </c>
      <c r="AE83">
        <v>1.6904808</v>
      </c>
      <c r="AF83">
        <v>6.1515000000000013</v>
      </c>
      <c r="AG83">
        <v>29.761571519999997</v>
      </c>
      <c r="AH83">
        <v>10.273283280000001</v>
      </c>
      <c r="AI83">
        <v>0</v>
      </c>
      <c r="AJ83">
        <v>0</v>
      </c>
      <c r="AK83">
        <v>23.132100000000001</v>
      </c>
      <c r="AL83">
        <v>43.344999999999999</v>
      </c>
      <c r="AM83">
        <v>0</v>
      </c>
      <c r="AN83">
        <v>0</v>
      </c>
      <c r="AO83">
        <v>0</v>
      </c>
      <c r="AP83">
        <v>0.50635368000000003</v>
      </c>
      <c r="AQ83">
        <v>42.141550000000002</v>
      </c>
      <c r="AR83">
        <v>10.1824128</v>
      </c>
      <c r="AS83">
        <v>7.0897420799999997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39.691853622467697</v>
      </c>
      <c r="BB83">
        <f t="shared" si="1"/>
        <v>955.09141696060431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375.99958648570606</v>
      </c>
      <c r="L84">
        <v>111.06134777627328</v>
      </c>
      <c r="M84">
        <v>63.774029208649381</v>
      </c>
      <c r="N84">
        <v>51.885416666666664</v>
      </c>
      <c r="O84">
        <v>73.284876400235831</v>
      </c>
      <c r="P84">
        <v>20.539608795832493</v>
      </c>
      <c r="Q84">
        <v>9.5853836290784198</v>
      </c>
      <c r="R84">
        <v>18.616513211978859</v>
      </c>
      <c r="S84">
        <v>11.585364852398525</v>
      </c>
      <c r="T84">
        <v>0</v>
      </c>
      <c r="U84">
        <v>62.100953636454072</v>
      </c>
      <c r="V84">
        <v>0</v>
      </c>
      <c r="W84">
        <v>0</v>
      </c>
      <c r="X84">
        <v>43.191694556238083</v>
      </c>
      <c r="Y84">
        <v>0</v>
      </c>
      <c r="Z84">
        <v>2.8784289600000004</v>
      </c>
      <c r="AA84">
        <v>0</v>
      </c>
      <c r="AB84">
        <v>5.7842815680000017</v>
      </c>
      <c r="AC84">
        <v>4.2505073280000003</v>
      </c>
      <c r="AD84">
        <v>0</v>
      </c>
      <c r="AE84">
        <v>1.6904808</v>
      </c>
      <c r="AF84">
        <v>6.1515000000000013</v>
      </c>
      <c r="AG84">
        <v>29.761571519999997</v>
      </c>
      <c r="AH84">
        <v>3.0778257600000001</v>
      </c>
      <c r="AI84">
        <v>0</v>
      </c>
      <c r="AJ84">
        <v>0</v>
      </c>
      <c r="AK84">
        <v>23.132100000000001</v>
      </c>
      <c r="AL84">
        <v>43.344999999999999</v>
      </c>
      <c r="AM84">
        <v>0</v>
      </c>
      <c r="AN84">
        <v>0</v>
      </c>
      <c r="AO84">
        <v>0</v>
      </c>
      <c r="AP84">
        <v>0.50635368000000003</v>
      </c>
      <c r="AQ84">
        <v>42.141550000000002</v>
      </c>
      <c r="AR84">
        <v>10.1824128</v>
      </c>
      <c r="AS84">
        <v>7.0897420799999997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40.762500608883848</v>
      </c>
      <c r="BB84">
        <f t="shared" si="1"/>
        <v>980.85402910662754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417.99795034823165</v>
      </c>
      <c r="L85">
        <v>111.06134777627328</v>
      </c>
      <c r="M85">
        <v>63.774029208649381</v>
      </c>
      <c r="N85">
        <v>51.885416666666664</v>
      </c>
      <c r="O85">
        <v>73.284876400235831</v>
      </c>
      <c r="P85">
        <v>20.539608795832493</v>
      </c>
      <c r="Q85">
        <v>9.5853836290784198</v>
      </c>
      <c r="R85">
        <v>18.616513211978859</v>
      </c>
      <c r="S85">
        <v>11.585364852398525</v>
      </c>
      <c r="T85">
        <v>0</v>
      </c>
      <c r="U85">
        <v>62.100953636454072</v>
      </c>
      <c r="V85">
        <v>0</v>
      </c>
      <c r="W85">
        <v>0</v>
      </c>
      <c r="X85">
        <v>43.191694556238083</v>
      </c>
      <c r="Y85">
        <v>0</v>
      </c>
      <c r="Z85">
        <v>2.8784289600000004</v>
      </c>
      <c r="AA85">
        <v>0</v>
      </c>
      <c r="AB85">
        <v>0</v>
      </c>
      <c r="AC85">
        <v>4.2505073280000003</v>
      </c>
      <c r="AD85">
        <v>0</v>
      </c>
      <c r="AE85">
        <v>1.6904808</v>
      </c>
      <c r="AF85">
        <v>6.1515000000000013</v>
      </c>
      <c r="AG85">
        <v>29.761571519999997</v>
      </c>
      <c r="AH85">
        <v>0</v>
      </c>
      <c r="AI85">
        <v>0</v>
      </c>
      <c r="AJ85">
        <v>0</v>
      </c>
      <c r="AK85">
        <v>23.132100000000001</v>
      </c>
      <c r="AL85">
        <v>43.344999999999999</v>
      </c>
      <c r="AM85">
        <v>0</v>
      </c>
      <c r="AN85">
        <v>0</v>
      </c>
      <c r="AO85">
        <v>0</v>
      </c>
      <c r="AP85">
        <v>0.50635368000000003</v>
      </c>
      <c r="AQ85">
        <v>42.141550000000002</v>
      </c>
      <c r="AR85">
        <v>10.1824128</v>
      </c>
      <c r="AS85">
        <v>7.0897420799999997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42.084636941409492</v>
      </c>
      <c r="BB85">
        <f t="shared" si="1"/>
        <v>1012.6681493086277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383.9985633796494</v>
      </c>
      <c r="L86">
        <v>111.06134777627328</v>
      </c>
      <c r="M86">
        <v>63.774029208649381</v>
      </c>
      <c r="N86">
        <v>51.885416666666664</v>
      </c>
      <c r="O86">
        <v>73.284876400235831</v>
      </c>
      <c r="P86">
        <v>20.539608795832493</v>
      </c>
      <c r="Q86">
        <v>9.5853836290784198</v>
      </c>
      <c r="R86">
        <v>18.616513211978859</v>
      </c>
      <c r="S86">
        <v>11.585364852398525</v>
      </c>
      <c r="T86">
        <v>0</v>
      </c>
      <c r="U86">
        <v>62.100953636454072</v>
      </c>
      <c r="V86">
        <v>0</v>
      </c>
      <c r="W86">
        <v>0</v>
      </c>
      <c r="X86">
        <v>43.191694556238083</v>
      </c>
      <c r="Y86">
        <v>0</v>
      </c>
      <c r="Z86">
        <v>0.9662400000000001</v>
      </c>
      <c r="AA86">
        <v>0</v>
      </c>
      <c r="AB86">
        <v>0</v>
      </c>
      <c r="AC86">
        <v>4.2505073280000003</v>
      </c>
      <c r="AD86">
        <v>0</v>
      </c>
      <c r="AE86">
        <v>1.6904808</v>
      </c>
      <c r="AF86">
        <v>6.1515000000000013</v>
      </c>
      <c r="AG86">
        <v>29.761571519999997</v>
      </c>
      <c r="AH86">
        <v>0</v>
      </c>
      <c r="AI86">
        <v>0</v>
      </c>
      <c r="AJ86">
        <v>0</v>
      </c>
      <c r="AK86">
        <v>23.132100000000001</v>
      </c>
      <c r="AL86">
        <v>43.344999999999999</v>
      </c>
      <c r="AM86">
        <v>0</v>
      </c>
      <c r="AN86">
        <v>0</v>
      </c>
      <c r="AO86">
        <v>0</v>
      </c>
      <c r="AP86">
        <v>0.84392279999999997</v>
      </c>
      <c r="AQ86">
        <v>31.442400000000003</v>
      </c>
      <c r="AR86">
        <v>10.1824128</v>
      </c>
      <c r="AS86">
        <v>7.0897420799999997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40.238338102950344</v>
      </c>
      <c r="BB86">
        <f t="shared" si="1"/>
        <v>968.24129133850442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343.99783917645914</v>
      </c>
      <c r="L87">
        <v>115.4150611053674</v>
      </c>
      <c r="M87">
        <v>63.774029208649381</v>
      </c>
      <c r="N87">
        <v>51.885416666666664</v>
      </c>
      <c r="O87">
        <v>73.284876400235831</v>
      </c>
      <c r="P87">
        <v>20.539608795832493</v>
      </c>
      <c r="Q87">
        <v>9.5848416666666676</v>
      </c>
      <c r="R87">
        <v>18.614058395176251</v>
      </c>
      <c r="S87">
        <v>11.595152267818575</v>
      </c>
      <c r="T87">
        <v>0</v>
      </c>
      <c r="U87">
        <v>62.100953636454072</v>
      </c>
      <c r="V87">
        <v>0</v>
      </c>
      <c r="W87">
        <v>0</v>
      </c>
      <c r="X87">
        <v>43.191694556238083</v>
      </c>
      <c r="Y87">
        <v>0</v>
      </c>
      <c r="Z87">
        <v>2.8784289600000004</v>
      </c>
      <c r="AA87">
        <v>0</v>
      </c>
      <c r="AB87">
        <v>0</v>
      </c>
      <c r="AC87">
        <v>0</v>
      </c>
      <c r="AD87">
        <v>0</v>
      </c>
      <c r="AE87">
        <v>1.6904808</v>
      </c>
      <c r="AF87">
        <v>6.1515000000000013</v>
      </c>
      <c r="AG87">
        <v>29.761571519999997</v>
      </c>
      <c r="AH87">
        <v>0</v>
      </c>
      <c r="AI87">
        <v>0</v>
      </c>
      <c r="AJ87">
        <v>0</v>
      </c>
      <c r="AK87">
        <v>23.132100000000001</v>
      </c>
      <c r="AL87">
        <v>43.344999999999999</v>
      </c>
      <c r="AM87">
        <v>0</v>
      </c>
      <c r="AN87">
        <v>0</v>
      </c>
      <c r="AO87">
        <v>0</v>
      </c>
      <c r="AP87">
        <v>0.84392279999999997</v>
      </c>
      <c r="AQ87">
        <v>20.524900000000002</v>
      </c>
      <c r="AR87">
        <v>10.1824128</v>
      </c>
      <c r="AS87">
        <v>7.0897420799999997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38.287386194706386</v>
      </c>
      <c r="BB87">
        <f t="shared" si="1"/>
        <v>921.29620464085792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346.99778184974446</v>
      </c>
      <c r="L88">
        <v>115.4150611053674</v>
      </c>
      <c r="M88">
        <v>63.774029208649381</v>
      </c>
      <c r="N88">
        <v>51.885416666666664</v>
      </c>
      <c r="O88">
        <v>73.284876400235831</v>
      </c>
      <c r="P88">
        <v>20.539608795832493</v>
      </c>
      <c r="Q88">
        <v>9.5848416666666676</v>
      </c>
      <c r="R88">
        <v>18.614058395176251</v>
      </c>
      <c r="S88">
        <v>11.595152267818575</v>
      </c>
      <c r="T88">
        <v>0</v>
      </c>
      <c r="U88">
        <v>62.100953636454072</v>
      </c>
      <c r="V88">
        <v>0</v>
      </c>
      <c r="W88">
        <v>0</v>
      </c>
      <c r="X88">
        <v>43.191694556238083</v>
      </c>
      <c r="Y88">
        <v>0</v>
      </c>
      <c r="Z88">
        <v>2.8784289600000004</v>
      </c>
      <c r="AA88">
        <v>0</v>
      </c>
      <c r="AB88">
        <v>0</v>
      </c>
      <c r="AC88">
        <v>0</v>
      </c>
      <c r="AD88">
        <v>0</v>
      </c>
      <c r="AE88">
        <v>1.6904808</v>
      </c>
      <c r="AF88">
        <v>6.1515000000000013</v>
      </c>
      <c r="AG88">
        <v>29.761571519999997</v>
      </c>
      <c r="AH88">
        <v>0</v>
      </c>
      <c r="AI88">
        <v>0</v>
      </c>
      <c r="AJ88">
        <v>0</v>
      </c>
      <c r="AK88">
        <v>23.132100000000001</v>
      </c>
      <c r="AL88">
        <v>43.344999999999999</v>
      </c>
      <c r="AM88">
        <v>0</v>
      </c>
      <c r="AN88">
        <v>0</v>
      </c>
      <c r="AO88">
        <v>0</v>
      </c>
      <c r="AP88">
        <v>0.84392279999999997</v>
      </c>
      <c r="AQ88">
        <v>20.524900000000002</v>
      </c>
      <c r="AR88">
        <v>10.1824128</v>
      </c>
      <c r="AS88">
        <v>7.0897420799999997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38.407083907370549</v>
      </c>
      <c r="BB88">
        <f t="shared" si="1"/>
        <v>924.17644960147913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350.99731754470753</v>
      </c>
      <c r="L89">
        <v>111.06134777627328</v>
      </c>
      <c r="M89">
        <v>63.774029208649381</v>
      </c>
      <c r="N89">
        <v>51.885416666666664</v>
      </c>
      <c r="O89">
        <v>73.284876400235831</v>
      </c>
      <c r="P89">
        <v>20.539608795832493</v>
      </c>
      <c r="Q89">
        <v>9.5848416666666676</v>
      </c>
      <c r="R89">
        <v>18.614058395176251</v>
      </c>
      <c r="S89">
        <v>11.595152267818575</v>
      </c>
      <c r="T89">
        <v>0</v>
      </c>
      <c r="U89">
        <v>62.100953636454072</v>
      </c>
      <c r="V89">
        <v>0</v>
      </c>
      <c r="W89">
        <v>0</v>
      </c>
      <c r="X89">
        <v>44.987147033104314</v>
      </c>
      <c r="Y89">
        <v>0</v>
      </c>
      <c r="Z89">
        <v>2.8784289600000004</v>
      </c>
      <c r="AA89">
        <v>0</v>
      </c>
      <c r="AB89">
        <v>0</v>
      </c>
      <c r="AC89">
        <v>0</v>
      </c>
      <c r="AD89">
        <v>0</v>
      </c>
      <c r="AE89">
        <v>1.6904808</v>
      </c>
      <c r="AF89">
        <v>6.1515000000000013</v>
      </c>
      <c r="AG89">
        <v>29.761571519999997</v>
      </c>
      <c r="AH89">
        <v>0</v>
      </c>
      <c r="AI89">
        <v>0</v>
      </c>
      <c r="AJ89">
        <v>0</v>
      </c>
      <c r="AK89">
        <v>23.132100000000001</v>
      </c>
      <c r="AL89">
        <v>43.344999999999999</v>
      </c>
      <c r="AM89">
        <v>0</v>
      </c>
      <c r="AN89">
        <v>0</v>
      </c>
      <c r="AO89">
        <v>0</v>
      </c>
      <c r="AP89">
        <v>0.84392279999999997</v>
      </c>
      <c r="AQ89">
        <v>10.786490000000001</v>
      </c>
      <c r="AR89">
        <v>10.1824128</v>
      </c>
      <c r="AS89">
        <v>7.0897420799999997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38.076028202995857</v>
      </c>
      <c r="BB89">
        <f t="shared" si="1"/>
        <v>916.21037014858894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301.99830952121278</v>
      </c>
      <c r="L90">
        <v>111.06134777627328</v>
      </c>
      <c r="M90">
        <v>63.774029208649381</v>
      </c>
      <c r="N90">
        <v>51.885416666666664</v>
      </c>
      <c r="O90">
        <v>73.284876400235831</v>
      </c>
      <c r="P90">
        <v>20.539608795832493</v>
      </c>
      <c r="Q90">
        <v>9.5848416666666676</v>
      </c>
      <c r="R90">
        <v>18.614058395176251</v>
      </c>
      <c r="S90">
        <v>11.595152267818575</v>
      </c>
      <c r="T90">
        <v>0</v>
      </c>
      <c r="U90">
        <v>62.100953636454072</v>
      </c>
      <c r="V90">
        <v>0</v>
      </c>
      <c r="W90">
        <v>0</v>
      </c>
      <c r="X90">
        <v>44.987147033104314</v>
      </c>
      <c r="Y90">
        <v>0</v>
      </c>
      <c r="Z90">
        <v>2.8784289600000004</v>
      </c>
      <c r="AA90">
        <v>0</v>
      </c>
      <c r="AB90">
        <v>0</v>
      </c>
      <c r="AC90">
        <v>0</v>
      </c>
      <c r="AD90">
        <v>0</v>
      </c>
      <c r="AE90">
        <v>1.6904808</v>
      </c>
      <c r="AF90">
        <v>6.1515000000000013</v>
      </c>
      <c r="AG90">
        <v>29.761571519999997</v>
      </c>
      <c r="AH90">
        <v>0</v>
      </c>
      <c r="AI90">
        <v>0</v>
      </c>
      <c r="AJ90">
        <v>0</v>
      </c>
      <c r="AK90">
        <v>23.132100000000001</v>
      </c>
      <c r="AL90">
        <v>43.344999999999999</v>
      </c>
      <c r="AM90">
        <v>0</v>
      </c>
      <c r="AN90">
        <v>0</v>
      </c>
      <c r="AO90">
        <v>0</v>
      </c>
      <c r="AP90">
        <v>0.84392279999999997</v>
      </c>
      <c r="AQ90">
        <v>0</v>
      </c>
      <c r="AR90">
        <v>10.1824128</v>
      </c>
      <c r="AS90">
        <v>7.0897420799999997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35.69058676254101</v>
      </c>
      <c r="BB90">
        <f t="shared" si="1"/>
        <v>858.81031356554911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276.60567816847839</v>
      </c>
      <c r="L91">
        <v>111.06134777627328</v>
      </c>
      <c r="M91">
        <v>63.7744</v>
      </c>
      <c r="N91">
        <v>51.886863465207988</v>
      </c>
      <c r="O91">
        <v>73.284876400235831</v>
      </c>
      <c r="P91">
        <v>20.538436994219655</v>
      </c>
      <c r="Q91">
        <v>9.5848416666666676</v>
      </c>
      <c r="R91">
        <v>18.614058395176251</v>
      </c>
      <c r="S91">
        <v>11.613448308189655</v>
      </c>
      <c r="T91">
        <v>0</v>
      </c>
      <c r="U91">
        <v>62.100953636454072</v>
      </c>
      <c r="V91">
        <v>0</v>
      </c>
      <c r="W91">
        <v>0</v>
      </c>
      <c r="X91">
        <v>43.964441352897026</v>
      </c>
      <c r="Y91">
        <v>0</v>
      </c>
      <c r="Z91">
        <v>2.8784289600000004</v>
      </c>
      <c r="AA91">
        <v>0</v>
      </c>
      <c r="AB91">
        <v>0</v>
      </c>
      <c r="AC91">
        <v>0</v>
      </c>
      <c r="AD91">
        <v>0</v>
      </c>
      <c r="AE91">
        <v>1.6904808</v>
      </c>
      <c r="AF91">
        <v>6.1515000000000013</v>
      </c>
      <c r="AG91">
        <v>29.761571519999997</v>
      </c>
      <c r="AH91">
        <v>0</v>
      </c>
      <c r="AI91">
        <v>0</v>
      </c>
      <c r="AJ91">
        <v>0</v>
      </c>
      <c r="AK91">
        <v>23.132100000000001</v>
      </c>
      <c r="AL91">
        <v>26.007000000000001</v>
      </c>
      <c r="AM91">
        <v>0</v>
      </c>
      <c r="AN91">
        <v>0</v>
      </c>
      <c r="AO91">
        <v>0</v>
      </c>
      <c r="AP91">
        <v>0.84392279999999997</v>
      </c>
      <c r="AQ91">
        <v>0</v>
      </c>
      <c r="AR91">
        <v>10.1824128</v>
      </c>
      <c r="AS91">
        <v>10.752775488000001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34.091738653668202</v>
      </c>
      <c r="BB91">
        <f t="shared" si="1"/>
        <v>820.33779987813034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291.64032741595469</v>
      </c>
      <c r="L92">
        <v>111.06134777627328</v>
      </c>
      <c r="M92">
        <v>63.7744</v>
      </c>
      <c r="N92">
        <v>51.886863465207988</v>
      </c>
      <c r="O92">
        <v>73.284876400235831</v>
      </c>
      <c r="P92">
        <v>20.538436994219655</v>
      </c>
      <c r="Q92">
        <v>9.5848416666666676</v>
      </c>
      <c r="R92">
        <v>18.614058395176251</v>
      </c>
      <c r="S92">
        <v>11.613448308189655</v>
      </c>
      <c r="T92">
        <v>0</v>
      </c>
      <c r="U92">
        <v>62.100953636454072</v>
      </c>
      <c r="V92">
        <v>0</v>
      </c>
      <c r="W92">
        <v>0</v>
      </c>
      <c r="X92">
        <v>49.404208993972603</v>
      </c>
      <c r="Y92">
        <v>0</v>
      </c>
      <c r="Z92">
        <v>2.8784289600000004</v>
      </c>
      <c r="AA92">
        <v>0</v>
      </c>
      <c r="AB92">
        <v>0</v>
      </c>
      <c r="AC92">
        <v>0</v>
      </c>
      <c r="AD92">
        <v>0</v>
      </c>
      <c r="AE92">
        <v>1.6904808</v>
      </c>
      <c r="AF92">
        <v>6.1515000000000013</v>
      </c>
      <c r="AG92">
        <v>29.761571519999997</v>
      </c>
      <c r="AH92">
        <v>0</v>
      </c>
      <c r="AI92">
        <v>0</v>
      </c>
      <c r="AJ92">
        <v>0</v>
      </c>
      <c r="AK92">
        <v>23.132100000000001</v>
      </c>
      <c r="AL92">
        <v>26.007000000000001</v>
      </c>
      <c r="AM92">
        <v>0</v>
      </c>
      <c r="AN92">
        <v>0</v>
      </c>
      <c r="AO92">
        <v>0</v>
      </c>
      <c r="AP92">
        <v>0.84392279999999997</v>
      </c>
      <c r="AQ92">
        <v>0</v>
      </c>
      <c r="AR92">
        <v>10.1824128</v>
      </c>
      <c r="AS92">
        <v>10.752775488000001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34.908667912225766</v>
      </c>
      <c r="BB92">
        <f t="shared" si="1"/>
        <v>839.99528750812476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291.63360275150472</v>
      </c>
      <c r="L93">
        <v>111.06134777627328</v>
      </c>
      <c r="M93">
        <v>63.7744</v>
      </c>
      <c r="N93">
        <v>51.886863465207988</v>
      </c>
      <c r="O93">
        <v>73.284876400235831</v>
      </c>
      <c r="P93">
        <v>20.538436994219655</v>
      </c>
      <c r="Q93">
        <v>5.0024096385542167</v>
      </c>
      <c r="R93">
        <v>4.9978798586572442</v>
      </c>
      <c r="S93">
        <v>5.3728636020408169</v>
      </c>
      <c r="T93">
        <v>0</v>
      </c>
      <c r="U93">
        <v>62.100953636454072</v>
      </c>
      <c r="V93">
        <v>0</v>
      </c>
      <c r="W93">
        <v>0</v>
      </c>
      <c r="X93">
        <v>26.03830643402399</v>
      </c>
      <c r="Y93">
        <v>0</v>
      </c>
      <c r="Z93">
        <v>2.8784289600000004</v>
      </c>
      <c r="AA93">
        <v>0</v>
      </c>
      <c r="AB93">
        <v>0</v>
      </c>
      <c r="AC93">
        <v>0</v>
      </c>
      <c r="AD93">
        <v>0</v>
      </c>
      <c r="AE93">
        <v>1.6904808</v>
      </c>
      <c r="AF93">
        <v>6.1515000000000013</v>
      </c>
      <c r="AG93">
        <v>29.761571519999997</v>
      </c>
      <c r="AH93">
        <v>0</v>
      </c>
      <c r="AI93">
        <v>0</v>
      </c>
      <c r="AJ93">
        <v>0</v>
      </c>
      <c r="AK93">
        <v>23.132100000000001</v>
      </c>
      <c r="AL93">
        <v>26.007000000000001</v>
      </c>
      <c r="AM93">
        <v>0</v>
      </c>
      <c r="AN93">
        <v>0</v>
      </c>
      <c r="AO93">
        <v>0</v>
      </c>
      <c r="AP93">
        <v>0.84392279999999997</v>
      </c>
      <c r="AQ93">
        <v>0</v>
      </c>
      <c r="AR93">
        <v>10.1824128</v>
      </c>
      <c r="AS93">
        <v>10.752775488000001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33.000977009073608</v>
      </c>
      <c r="BB93">
        <f t="shared" si="1"/>
        <v>794.09115591609816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291.64032741595469</v>
      </c>
      <c r="L94">
        <v>111.06134777627328</v>
      </c>
      <c r="M94">
        <v>25.594503137979682</v>
      </c>
      <c r="N94">
        <v>37.007424996113791</v>
      </c>
      <c r="O94">
        <v>73.284876400235831</v>
      </c>
      <c r="P94">
        <v>6.999551521623065</v>
      </c>
      <c r="Q94">
        <v>5.0024096385542167</v>
      </c>
      <c r="R94">
        <v>4.9978798586572442</v>
      </c>
      <c r="S94">
        <v>5.3728636020408169</v>
      </c>
      <c r="T94">
        <v>0</v>
      </c>
      <c r="U94">
        <v>62.100953636454072</v>
      </c>
      <c r="V94">
        <v>0</v>
      </c>
      <c r="W94">
        <v>0</v>
      </c>
      <c r="X94">
        <v>20.829160241523461</v>
      </c>
      <c r="Y94">
        <v>0</v>
      </c>
      <c r="Z94">
        <v>2.8784289600000004</v>
      </c>
      <c r="AA94">
        <v>0</v>
      </c>
      <c r="AB94">
        <v>0</v>
      </c>
      <c r="AC94">
        <v>0</v>
      </c>
      <c r="AD94">
        <v>0</v>
      </c>
      <c r="AE94">
        <v>1.6904808</v>
      </c>
      <c r="AF94">
        <v>6.1515000000000013</v>
      </c>
      <c r="AG94">
        <v>29.761571519999997</v>
      </c>
      <c r="AH94">
        <v>0</v>
      </c>
      <c r="AI94">
        <v>0</v>
      </c>
      <c r="AJ94">
        <v>0</v>
      </c>
      <c r="AK94">
        <v>23.132100000000001</v>
      </c>
      <c r="AL94">
        <v>26.007000000000001</v>
      </c>
      <c r="AM94">
        <v>0</v>
      </c>
      <c r="AN94">
        <v>0</v>
      </c>
      <c r="AO94">
        <v>0</v>
      </c>
      <c r="AP94">
        <v>0.84392279999999997</v>
      </c>
      <c r="AQ94">
        <v>0</v>
      </c>
      <c r="AR94">
        <v>10.1824128</v>
      </c>
      <c r="AS94">
        <v>7.0897420799999997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29.989976302979333</v>
      </c>
      <c r="BB94">
        <f t="shared" si="1"/>
        <v>721.63848088243083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291.63868244160597</v>
      </c>
      <c r="L95">
        <v>111.06134777627328</v>
      </c>
      <c r="M95">
        <v>20</v>
      </c>
      <c r="N95">
        <v>21.997708792309236</v>
      </c>
      <c r="O95">
        <v>73.284876400235831</v>
      </c>
      <c r="P95">
        <v>6.999551521623065</v>
      </c>
      <c r="Q95">
        <v>4.0027603769633506</v>
      </c>
      <c r="R95">
        <v>8.9973722627737232</v>
      </c>
      <c r="S95">
        <v>5.7930000411067182</v>
      </c>
      <c r="T95">
        <v>0</v>
      </c>
      <c r="U95">
        <v>62.100953636454072</v>
      </c>
      <c r="V95">
        <v>0</v>
      </c>
      <c r="W95">
        <v>0</v>
      </c>
      <c r="X95">
        <v>20.830091544532131</v>
      </c>
      <c r="Y95">
        <v>0</v>
      </c>
      <c r="Z95">
        <v>2.8784289600000004</v>
      </c>
      <c r="AA95">
        <v>0</v>
      </c>
      <c r="AB95">
        <v>0</v>
      </c>
      <c r="AC95">
        <v>0</v>
      </c>
      <c r="AD95">
        <v>0</v>
      </c>
      <c r="AE95">
        <v>1.6904808</v>
      </c>
      <c r="AF95">
        <v>6.1515000000000013</v>
      </c>
      <c r="AG95">
        <v>29.761571519999997</v>
      </c>
      <c r="AH95">
        <v>0</v>
      </c>
      <c r="AI95">
        <v>0</v>
      </c>
      <c r="AJ95">
        <v>0</v>
      </c>
      <c r="AK95">
        <v>23.132100000000001</v>
      </c>
      <c r="AL95">
        <v>26.007000000000001</v>
      </c>
      <c r="AM95">
        <v>0</v>
      </c>
      <c r="AN95">
        <v>0</v>
      </c>
      <c r="AO95">
        <v>0</v>
      </c>
      <c r="AP95">
        <v>0.84392279999999997</v>
      </c>
      <c r="AQ95">
        <v>0</v>
      </c>
      <c r="AR95">
        <v>2.9092607999999998</v>
      </c>
      <c r="AS95">
        <v>6.7943361599999994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29.002311372226298</v>
      </c>
      <c r="BB95">
        <f t="shared" si="1"/>
        <v>697.87263446165105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291.63759319497939</v>
      </c>
      <c r="L96">
        <v>115.4150611053674</v>
      </c>
      <c r="M96">
        <v>20</v>
      </c>
      <c r="N96">
        <v>19.997833784628206</v>
      </c>
      <c r="O96">
        <v>30.005700855143818</v>
      </c>
      <c r="P96">
        <v>6.999551521623065</v>
      </c>
      <c r="Q96">
        <v>4.0027603769633506</v>
      </c>
      <c r="R96">
        <v>8.9973722627737232</v>
      </c>
      <c r="S96">
        <v>5.7930000411067182</v>
      </c>
      <c r="T96">
        <v>0</v>
      </c>
      <c r="U96">
        <v>62.100953636454072</v>
      </c>
      <c r="V96">
        <v>0</v>
      </c>
      <c r="W96">
        <v>0</v>
      </c>
      <c r="X96">
        <v>20.830091544532131</v>
      </c>
      <c r="Y96">
        <v>0</v>
      </c>
      <c r="Z96">
        <v>2.8784289600000004</v>
      </c>
      <c r="AA96">
        <v>0</v>
      </c>
      <c r="AB96">
        <v>0</v>
      </c>
      <c r="AC96">
        <v>0</v>
      </c>
      <c r="AD96">
        <v>0</v>
      </c>
      <c r="AE96">
        <v>1.6904808</v>
      </c>
      <c r="AF96">
        <v>6.1515000000000013</v>
      </c>
      <c r="AG96">
        <v>29.761571519999997</v>
      </c>
      <c r="AH96">
        <v>0</v>
      </c>
      <c r="AI96">
        <v>0</v>
      </c>
      <c r="AJ96">
        <v>0</v>
      </c>
      <c r="AK96">
        <v>23.132100000000001</v>
      </c>
      <c r="AL96">
        <v>26.007000000000001</v>
      </c>
      <c r="AM96">
        <v>0</v>
      </c>
      <c r="AN96">
        <v>0</v>
      </c>
      <c r="AO96">
        <v>0</v>
      </c>
      <c r="AP96">
        <v>3.0943836</v>
      </c>
      <c r="AQ96">
        <v>0</v>
      </c>
      <c r="AR96">
        <v>2.9092607999999998</v>
      </c>
      <c r="AS96">
        <v>6.7943361599999994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27.459140628107932</v>
      </c>
      <c r="BB96">
        <f t="shared" si="1"/>
        <v>660.73983953546394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291.63846443711725</v>
      </c>
      <c r="L97">
        <v>115.4150611053674</v>
      </c>
      <c r="M97">
        <v>20</v>
      </c>
      <c r="N97">
        <v>19.997833784628206</v>
      </c>
      <c r="O97">
        <v>30.005700855143818</v>
      </c>
      <c r="P97">
        <v>6.999551521623065</v>
      </c>
      <c r="Q97">
        <v>4.0027603769633506</v>
      </c>
      <c r="R97">
        <v>8.9973722627737232</v>
      </c>
      <c r="S97">
        <v>5.7930000411067182</v>
      </c>
      <c r="T97">
        <v>0</v>
      </c>
      <c r="U97">
        <v>62.100953636454072</v>
      </c>
      <c r="V97">
        <v>0</v>
      </c>
      <c r="W97">
        <v>0</v>
      </c>
      <c r="X97">
        <v>25.453749680503147</v>
      </c>
      <c r="Y97">
        <v>0</v>
      </c>
      <c r="Z97">
        <v>2.8784289600000004</v>
      </c>
      <c r="AA97">
        <v>0</v>
      </c>
      <c r="AB97">
        <v>0</v>
      </c>
      <c r="AC97">
        <v>0</v>
      </c>
      <c r="AD97">
        <v>0</v>
      </c>
      <c r="AE97">
        <v>1.6904808</v>
      </c>
      <c r="AF97">
        <v>6.1515000000000013</v>
      </c>
      <c r="AG97">
        <v>29.761571519999997</v>
      </c>
      <c r="AH97">
        <v>0</v>
      </c>
      <c r="AI97">
        <v>0</v>
      </c>
      <c r="AJ97">
        <v>0</v>
      </c>
      <c r="AK97">
        <v>23.132100000000001</v>
      </c>
      <c r="AL97">
        <v>26.007000000000001</v>
      </c>
      <c r="AM97">
        <v>0</v>
      </c>
      <c r="AN97">
        <v>0</v>
      </c>
      <c r="AO97">
        <v>0</v>
      </c>
      <c r="AP97">
        <v>3.0943836</v>
      </c>
      <c r="AQ97">
        <v>0</v>
      </c>
      <c r="AR97">
        <v>2.9092607999999998</v>
      </c>
      <c r="AS97">
        <v>6.7943361599999994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27.643658881667221</v>
      </c>
      <c r="BB97">
        <f t="shared" si="1"/>
        <v>665.17985066001347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291.63737519049073</v>
      </c>
      <c r="L98">
        <v>115.4150611053674</v>
      </c>
      <c r="M98">
        <v>10</v>
      </c>
      <c r="N98">
        <v>9.9986461858890916</v>
      </c>
      <c r="O98">
        <v>9.9996329135759883</v>
      </c>
      <c r="P98">
        <v>6.999551521623065</v>
      </c>
      <c r="Q98">
        <v>4.0027603769633506</v>
      </c>
      <c r="R98">
        <v>8.9973722627737232</v>
      </c>
      <c r="S98">
        <v>5.7930000411067182</v>
      </c>
      <c r="T98">
        <v>0</v>
      </c>
      <c r="U98">
        <v>62.100953636454072</v>
      </c>
      <c r="V98">
        <v>0</v>
      </c>
      <c r="W98">
        <v>0</v>
      </c>
      <c r="X98">
        <v>26.504730564279548</v>
      </c>
      <c r="Y98">
        <v>0</v>
      </c>
      <c r="Z98">
        <v>2.8784289600000004</v>
      </c>
      <c r="AA98">
        <v>0</v>
      </c>
      <c r="AB98">
        <v>0</v>
      </c>
      <c r="AC98">
        <v>0</v>
      </c>
      <c r="AD98">
        <v>0</v>
      </c>
      <c r="AE98">
        <v>1.6904808</v>
      </c>
      <c r="AF98">
        <v>6.1515000000000013</v>
      </c>
      <c r="AG98">
        <v>29.761571519999997</v>
      </c>
      <c r="AH98">
        <v>0</v>
      </c>
      <c r="AI98">
        <v>0</v>
      </c>
      <c r="AJ98">
        <v>0</v>
      </c>
      <c r="AK98">
        <v>23.132100000000001</v>
      </c>
      <c r="AL98">
        <v>26.007000000000001</v>
      </c>
      <c r="AM98">
        <v>0</v>
      </c>
      <c r="AN98">
        <v>0</v>
      </c>
      <c r="AO98">
        <v>0</v>
      </c>
      <c r="AP98">
        <v>3.0943836</v>
      </c>
      <c r="AQ98">
        <v>0</v>
      </c>
      <c r="AR98">
        <v>2.9092607999999998</v>
      </c>
      <c r="AS98">
        <v>6.7943361599999994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26.089339477587011</v>
      </c>
      <c r="BB98">
        <f t="shared" si="1"/>
        <v>627.77880616093648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9.3206065049881168</v>
      </c>
      <c r="L99">
        <f t="shared" si="2"/>
        <v>2.608791599923149</v>
      </c>
      <c r="M99">
        <f t="shared" si="2"/>
        <v>1.2248860700168129</v>
      </c>
      <c r="N99">
        <f t="shared" si="2"/>
        <v>0.98929895070497376</v>
      </c>
      <c r="O99">
        <f t="shared" si="2"/>
        <v>1.407823671955742</v>
      </c>
      <c r="P99">
        <f t="shared" si="2"/>
        <v>0.4007825619554895</v>
      </c>
      <c r="Q99">
        <f t="shared" si="2"/>
        <v>0.18886778948506805</v>
      </c>
      <c r="R99">
        <f t="shared" si="2"/>
        <v>0.37811557346646391</v>
      </c>
      <c r="S99">
        <f t="shared" si="2"/>
        <v>0.2353850010957369</v>
      </c>
      <c r="T99">
        <f t="shared" si="2"/>
        <v>0</v>
      </c>
      <c r="U99">
        <f t="shared" si="2"/>
        <v>1.4904228872749008</v>
      </c>
      <c r="V99">
        <f t="shared" si="2"/>
        <v>0</v>
      </c>
      <c r="W99">
        <f t="shared" si="2"/>
        <v>0</v>
      </c>
      <c r="X99">
        <f t="shared" si="2"/>
        <v>0.87504682592993788</v>
      </c>
      <c r="Y99">
        <f t="shared" si="2"/>
        <v>0</v>
      </c>
      <c r="Z99">
        <f t="shared" si="2"/>
        <v>4.9215434400000029E-2</v>
      </c>
      <c r="AA99">
        <f t="shared" si="2"/>
        <v>0</v>
      </c>
      <c r="AB99">
        <f t="shared" si="2"/>
        <v>7.0850131037999989E-2</v>
      </c>
      <c r="AC99">
        <f t="shared" si="2"/>
        <v>5.5923533420399969E-2</v>
      </c>
      <c r="AD99">
        <f t="shared" si="2"/>
        <v>6.2194478673599993E-2</v>
      </c>
      <c r="AE99">
        <f t="shared" si="2"/>
        <v>0.12412637020799985</v>
      </c>
      <c r="AF99">
        <f t="shared" si="2"/>
        <v>0.18317800000000026</v>
      </c>
      <c r="AG99">
        <f t="shared" si="2"/>
        <v>0.71427771647999927</v>
      </c>
      <c r="AH99">
        <f t="shared" si="2"/>
        <v>0.28282723200000004</v>
      </c>
      <c r="AI99">
        <f t="shared" si="2"/>
        <v>2.2923165599999993E-2</v>
      </c>
      <c r="AJ99">
        <f t="shared" si="2"/>
        <v>0</v>
      </c>
      <c r="AK99">
        <f t="shared" si="2"/>
        <v>0.55517040000000017</v>
      </c>
      <c r="AL99">
        <f t="shared" si="2"/>
        <v>1.0654200999999992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3.29833161E-2</v>
      </c>
      <c r="AQ99">
        <f t="shared" si="2"/>
        <v>0.32315800000000011</v>
      </c>
      <c r="AR99">
        <f t="shared" si="2"/>
        <v>0.19128389759999981</v>
      </c>
      <c r="AS99">
        <f t="shared" si="2"/>
        <v>0.15965212946399976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0.91822714310672793</v>
      </c>
      <c r="BB99">
        <f t="shared" si="1"/>
        <v>22.094984198673668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88.74179944675889</v>
      </c>
      <c r="L3">
        <v>23.956331786193296</v>
      </c>
      <c r="M3">
        <v>0</v>
      </c>
      <c r="N3">
        <v>30.002849596102063</v>
      </c>
      <c r="O3">
        <v>50.380040330811191</v>
      </c>
      <c r="P3">
        <v>51.524487183868764</v>
      </c>
      <c r="Q3">
        <v>2.0005636666666664</v>
      </c>
      <c r="R3">
        <v>5.4896992868852452</v>
      </c>
      <c r="S3">
        <v>3.3768324423529421</v>
      </c>
      <c r="T3">
        <v>0</v>
      </c>
      <c r="U3">
        <v>330.96204308029053</v>
      </c>
      <c r="V3">
        <v>0</v>
      </c>
      <c r="W3">
        <v>0</v>
      </c>
      <c r="X3">
        <v>26.016960488861642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13.375449999999999</v>
      </c>
      <c r="AL3">
        <v>16.968250000000005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0.84124799999999988</v>
      </c>
      <c r="AS3">
        <v>6.2185905600000009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26.000693969639567</v>
      </c>
      <c r="BB3">
        <f>SUM(B3:AZ3)-BA3</f>
        <v>625.64578689915174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89.032402439073138</v>
      </c>
      <c r="L4">
        <v>23.956331786193296</v>
      </c>
      <c r="M4">
        <v>0</v>
      </c>
      <c r="N4">
        <v>30.002849596102063</v>
      </c>
      <c r="O4">
        <v>50.378296247960847</v>
      </c>
      <c r="P4">
        <v>51.524487183868764</v>
      </c>
      <c r="Q4">
        <v>2.0005636666666664</v>
      </c>
      <c r="R4">
        <v>5.4896992868852452</v>
      </c>
      <c r="S4">
        <v>3.3768324423529421</v>
      </c>
      <c r="T4">
        <v>0</v>
      </c>
      <c r="U4">
        <v>330.96204308029053</v>
      </c>
      <c r="V4">
        <v>0</v>
      </c>
      <c r="W4">
        <v>0</v>
      </c>
      <c r="X4">
        <v>26.016960488861642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13.375449999999999</v>
      </c>
      <c r="AL4">
        <v>16.968250000000005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0.84124799999999988</v>
      </c>
      <c r="AS4">
        <v>6.2185905600000009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26.012219571732086</v>
      </c>
      <c r="BB4">
        <f t="shared" ref="BB4:BB67" si="0">SUM(B4:AZ4)-BA4</f>
        <v>625.92312020652298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89.031592353878168</v>
      </c>
      <c r="L5">
        <v>23.956331786193296</v>
      </c>
      <c r="M5">
        <v>0</v>
      </c>
      <c r="N5">
        <v>30.002849596102063</v>
      </c>
      <c r="O5">
        <v>50.383708523179862</v>
      </c>
      <c r="P5">
        <v>51.524487183868764</v>
      </c>
      <c r="Q5">
        <v>2.0005636666666664</v>
      </c>
      <c r="R5">
        <v>5.4896992868852452</v>
      </c>
      <c r="S5">
        <v>3.3768324423529421</v>
      </c>
      <c r="T5">
        <v>0</v>
      </c>
      <c r="U5">
        <v>330.96204308029053</v>
      </c>
      <c r="V5">
        <v>0</v>
      </c>
      <c r="W5">
        <v>0</v>
      </c>
      <c r="X5">
        <v>26.016899958452143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13.375449999999999</v>
      </c>
      <c r="AL5">
        <v>16.968250000000005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12.338303999999997</v>
      </c>
      <c r="AS5">
        <v>6.2185905600000009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26.471133145493063</v>
      </c>
      <c r="BB5">
        <f t="shared" si="0"/>
        <v>636.96580429237679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89.032402439073138</v>
      </c>
      <c r="L6">
        <v>23.956331786193296</v>
      </c>
      <c r="M6">
        <v>0</v>
      </c>
      <c r="N6">
        <v>30.002849596102063</v>
      </c>
      <c r="O6">
        <v>50.383708523179862</v>
      </c>
      <c r="P6">
        <v>51.524487183868764</v>
      </c>
      <c r="Q6">
        <v>2.0005636666666664</v>
      </c>
      <c r="R6">
        <v>5.4896992868852452</v>
      </c>
      <c r="S6">
        <v>3.3768324423529421</v>
      </c>
      <c r="T6">
        <v>0</v>
      </c>
      <c r="U6">
        <v>330.96204308029053</v>
      </c>
      <c r="V6">
        <v>0</v>
      </c>
      <c r="W6">
        <v>0</v>
      </c>
      <c r="X6">
        <v>26.016899958452143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13.375449999999999</v>
      </c>
      <c r="AL6">
        <v>16.968250000000005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12.338303999999997</v>
      </c>
      <c r="AS6">
        <v>6.2185905600000009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26.471165643786414</v>
      </c>
      <c r="BB6">
        <f t="shared" si="0"/>
        <v>636.96658187927824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89.031592353878168</v>
      </c>
      <c r="L7">
        <v>23.956331786193296</v>
      </c>
      <c r="M7">
        <v>0</v>
      </c>
      <c r="N7">
        <v>30.002849596102063</v>
      </c>
      <c r="O7">
        <v>50.850483524546171</v>
      </c>
      <c r="P7">
        <v>51.524487183868764</v>
      </c>
      <c r="Q7">
        <v>2.0005636666666664</v>
      </c>
      <c r="R7">
        <v>5.4896992868852452</v>
      </c>
      <c r="S7">
        <v>3.3768324423529421</v>
      </c>
      <c r="T7">
        <v>0</v>
      </c>
      <c r="U7">
        <v>330.96204308029053</v>
      </c>
      <c r="V7">
        <v>0</v>
      </c>
      <c r="W7">
        <v>0</v>
      </c>
      <c r="X7">
        <v>26.016899958452143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13.375449999999999</v>
      </c>
      <c r="AL7">
        <v>16.968250000000005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0.84124799999999988</v>
      </c>
      <c r="AS7">
        <v>2.5626059999999997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25.885151362371282</v>
      </c>
      <c r="BB7">
        <f t="shared" si="0"/>
        <v>622.86552051686454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89.032402439073138</v>
      </c>
      <c r="L8">
        <v>23.956331786193296</v>
      </c>
      <c r="M8">
        <v>0</v>
      </c>
      <c r="N8">
        <v>30.002849596102063</v>
      </c>
      <c r="O8">
        <v>50.850483524546171</v>
      </c>
      <c r="P8">
        <v>51.524487183868764</v>
      </c>
      <c r="Q8">
        <v>2.0005636666666664</v>
      </c>
      <c r="R8">
        <v>5.4896992868852452</v>
      </c>
      <c r="S8">
        <v>3.3768324423529421</v>
      </c>
      <c r="T8">
        <v>0</v>
      </c>
      <c r="U8">
        <v>330.96204308029053</v>
      </c>
      <c r="V8">
        <v>0</v>
      </c>
      <c r="W8">
        <v>0</v>
      </c>
      <c r="X8">
        <v>26.016899958452143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1.1731752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13.375449999999999</v>
      </c>
      <c r="AL8">
        <v>16.968250000000005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0.84124799999999988</v>
      </c>
      <c r="AS8">
        <v>2.5626059999999997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25.88648408666463</v>
      </c>
      <c r="BB8">
        <f t="shared" si="0"/>
        <v>622.89758607776628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89.031592353878168</v>
      </c>
      <c r="L9">
        <v>24.374478637718632</v>
      </c>
      <c r="M9">
        <v>0</v>
      </c>
      <c r="N9">
        <v>30.002849596102063</v>
      </c>
      <c r="O9">
        <v>51.840818817463997</v>
      </c>
      <c r="P9">
        <v>51.524487183868764</v>
      </c>
      <c r="Q9">
        <v>2.0005636666666664</v>
      </c>
      <c r="R9">
        <v>5.646277888472353</v>
      </c>
      <c r="S9">
        <v>3.4900480189393939</v>
      </c>
      <c r="T9">
        <v>0</v>
      </c>
      <c r="U9">
        <v>330.96204308029053</v>
      </c>
      <c r="V9">
        <v>0</v>
      </c>
      <c r="W9">
        <v>0</v>
      </c>
      <c r="X9">
        <v>12.078835094174336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3.5847020000000001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13.375449999999999</v>
      </c>
      <c r="AL9">
        <v>16.968250000000005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0.84124799999999988</v>
      </c>
      <c r="AS9">
        <v>2.5626059999999997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25.49350587000896</v>
      </c>
      <c r="BB9">
        <f t="shared" si="0"/>
        <v>613.44149246756592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89.032402439073138</v>
      </c>
      <c r="L10">
        <v>24.374478637718632</v>
      </c>
      <c r="M10">
        <v>0</v>
      </c>
      <c r="N10">
        <v>30.002849596102063</v>
      </c>
      <c r="O10">
        <v>51.840818817463997</v>
      </c>
      <c r="P10">
        <v>51.524487183868764</v>
      </c>
      <c r="Q10">
        <v>2.0005636666666664</v>
      </c>
      <c r="R10">
        <v>5.646277888472353</v>
      </c>
      <c r="S10">
        <v>3.4900480189393939</v>
      </c>
      <c r="T10">
        <v>0</v>
      </c>
      <c r="U10">
        <v>330.96204308029053</v>
      </c>
      <c r="V10">
        <v>0</v>
      </c>
      <c r="W10">
        <v>0</v>
      </c>
      <c r="X10">
        <v>12.078835094174336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3.5847020000000001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13.375449999999999</v>
      </c>
      <c r="AL10">
        <v>16.968250000000005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0.84124799999999988</v>
      </c>
      <c r="AS10">
        <v>2.5626059999999997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25.49353836830231</v>
      </c>
      <c r="BB10">
        <f t="shared" si="0"/>
        <v>613.44227005446749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89.031592353878168</v>
      </c>
      <c r="L11">
        <v>24.374478637718632</v>
      </c>
      <c r="M11">
        <v>0</v>
      </c>
      <c r="N11">
        <v>30.002849596102063</v>
      </c>
      <c r="O11">
        <v>51.861830320798504</v>
      </c>
      <c r="P11">
        <v>51.524487183868764</v>
      </c>
      <c r="Q11">
        <v>2.0005636666666664</v>
      </c>
      <c r="R11">
        <v>5.646277888472353</v>
      </c>
      <c r="S11">
        <v>3.4900480189393939</v>
      </c>
      <c r="T11">
        <v>0</v>
      </c>
      <c r="U11">
        <v>330.96204308029053</v>
      </c>
      <c r="V11">
        <v>0</v>
      </c>
      <c r="W11">
        <v>0</v>
      </c>
      <c r="X11">
        <v>12.078835094174336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3.5847020000000001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13.375449999999999</v>
      </c>
      <c r="AL11">
        <v>16.968250000000005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0.84124799999999988</v>
      </c>
      <c r="AS11">
        <v>2.5626059999999997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25.494344158187246</v>
      </c>
      <c r="BB11">
        <f t="shared" si="0"/>
        <v>613.46166568272213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89.033209914916057</v>
      </c>
      <c r="L12">
        <v>24.374478637718632</v>
      </c>
      <c r="M12">
        <v>0</v>
      </c>
      <c r="N12">
        <v>30.002849596102063</v>
      </c>
      <c r="O12">
        <v>51.861830320798504</v>
      </c>
      <c r="P12">
        <v>51.524487183868764</v>
      </c>
      <c r="Q12">
        <v>2.0005636666666664</v>
      </c>
      <c r="R12">
        <v>5.646277888472353</v>
      </c>
      <c r="S12">
        <v>3.4900480189393939</v>
      </c>
      <c r="T12">
        <v>0</v>
      </c>
      <c r="U12">
        <v>330.96204308029053</v>
      </c>
      <c r="V12">
        <v>0</v>
      </c>
      <c r="W12">
        <v>0</v>
      </c>
      <c r="X12">
        <v>12.078835094174336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3.5847020000000001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13.375449999999999</v>
      </c>
      <c r="AL12">
        <v>16.968250000000005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1.4020799999999995</v>
      </c>
      <c r="AS12">
        <v>2.5626059999999997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25.516785826346268</v>
      </c>
      <c r="BB12">
        <f t="shared" si="0"/>
        <v>614.00167357560099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89.032402439073138</v>
      </c>
      <c r="L13">
        <v>24.374478637718632</v>
      </c>
      <c r="M13">
        <v>0</v>
      </c>
      <c r="N13">
        <v>31.244428325292898</v>
      </c>
      <c r="O13">
        <v>51.861830320798504</v>
      </c>
      <c r="P13">
        <v>51.528470786516856</v>
      </c>
      <c r="Q13">
        <v>2.0005636666666664</v>
      </c>
      <c r="R13">
        <v>5.646277888472353</v>
      </c>
      <c r="S13">
        <v>3.4900480189393939</v>
      </c>
      <c r="T13">
        <v>0</v>
      </c>
      <c r="U13">
        <v>330.96204308029053</v>
      </c>
      <c r="V13">
        <v>0</v>
      </c>
      <c r="W13">
        <v>0</v>
      </c>
      <c r="X13">
        <v>11.603506925560536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3.5847020000000001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13.375449999999999</v>
      </c>
      <c r="AL13">
        <v>16.968250000000005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12.338303999999997</v>
      </c>
      <c r="AS13">
        <v>2.5626059999999997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25.983841384103176</v>
      </c>
      <c r="BB13">
        <f t="shared" si="0"/>
        <v>625.2402687052263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89.033209914916057</v>
      </c>
      <c r="L14">
        <v>24.374478637718632</v>
      </c>
      <c r="M14">
        <v>0</v>
      </c>
      <c r="N14">
        <v>31.244428325292898</v>
      </c>
      <c r="O14">
        <v>51.861830320798504</v>
      </c>
      <c r="P14">
        <v>51.528470786516856</v>
      </c>
      <c r="Q14">
        <v>2.0005636666666664</v>
      </c>
      <c r="R14">
        <v>5.646277888472353</v>
      </c>
      <c r="S14">
        <v>3.4900480189393939</v>
      </c>
      <c r="T14">
        <v>0</v>
      </c>
      <c r="U14">
        <v>330.96204308029053</v>
      </c>
      <c r="V14">
        <v>0</v>
      </c>
      <c r="W14">
        <v>0</v>
      </c>
      <c r="X14">
        <v>11.603506925560536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3.5847020000000001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13.375449999999999</v>
      </c>
      <c r="AL14">
        <v>16.968250000000005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12.338303999999997</v>
      </c>
      <c r="AS14">
        <v>2.5626059999999997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25.983873407968847</v>
      </c>
      <c r="BB14">
        <f t="shared" si="0"/>
        <v>625.24104415720342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89.032402439073138</v>
      </c>
      <c r="L15">
        <v>24.374478637718632</v>
      </c>
      <c r="M15">
        <v>0</v>
      </c>
      <c r="N15">
        <v>31.244428325292898</v>
      </c>
      <c r="O15">
        <v>51.861830320798504</v>
      </c>
      <c r="P15">
        <v>51.528470786516856</v>
      </c>
      <c r="Q15">
        <v>2.0005636666666664</v>
      </c>
      <c r="R15">
        <v>5.646277888472353</v>
      </c>
      <c r="S15">
        <v>3.4900480189393939</v>
      </c>
      <c r="T15">
        <v>0</v>
      </c>
      <c r="U15">
        <v>330.96204308029053</v>
      </c>
      <c r="V15">
        <v>0</v>
      </c>
      <c r="W15">
        <v>0</v>
      </c>
      <c r="X15">
        <v>11.603506925560536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3.5847020000000001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13.375449999999999</v>
      </c>
      <c r="AL15">
        <v>15.640300000000003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0.84124799999999988</v>
      </c>
      <c r="AS15">
        <v>2.5626059999999997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25.47212382249905</v>
      </c>
      <c r="BB15">
        <f t="shared" si="0"/>
        <v>612.92698026683036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89.033209914916057</v>
      </c>
      <c r="L16">
        <v>24.374478637718632</v>
      </c>
      <c r="M16">
        <v>0</v>
      </c>
      <c r="N16">
        <v>31.246323294951285</v>
      </c>
      <c r="O16">
        <v>51.861830320798504</v>
      </c>
      <c r="P16">
        <v>51.528470786516856</v>
      </c>
      <c r="Q16">
        <v>2.0005636666666664</v>
      </c>
      <c r="R16">
        <v>5.646277888472353</v>
      </c>
      <c r="S16">
        <v>3.4900480189393939</v>
      </c>
      <c r="T16">
        <v>0</v>
      </c>
      <c r="U16">
        <v>330.96204308029053</v>
      </c>
      <c r="V16">
        <v>0</v>
      </c>
      <c r="W16">
        <v>0</v>
      </c>
      <c r="X16">
        <v>11.603506925560536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3.5847020000000001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13.375449999999999</v>
      </c>
      <c r="AL16">
        <v>15.640300000000003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0.84124799999999988</v>
      </c>
      <c r="AS16">
        <v>2.5626059999999997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25.47223162041017</v>
      </c>
      <c r="BB16">
        <f t="shared" si="0"/>
        <v>612.92957491442053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89.032402439073138</v>
      </c>
      <c r="L17">
        <v>24.374478637718632</v>
      </c>
      <c r="M17">
        <v>0</v>
      </c>
      <c r="N17">
        <v>31.244428325292898</v>
      </c>
      <c r="O17">
        <v>51.861830320798504</v>
      </c>
      <c r="P17">
        <v>51.528470786516856</v>
      </c>
      <c r="Q17">
        <v>2.0005636666666664</v>
      </c>
      <c r="R17">
        <v>5.646277888472353</v>
      </c>
      <c r="S17">
        <v>3.4900480189393939</v>
      </c>
      <c r="T17">
        <v>0</v>
      </c>
      <c r="U17">
        <v>330.96204308029053</v>
      </c>
      <c r="V17">
        <v>0</v>
      </c>
      <c r="W17">
        <v>0</v>
      </c>
      <c r="X17">
        <v>11.226722855512437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3.5847020000000001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13.375449999999999</v>
      </c>
      <c r="AL17">
        <v>15.640300000000003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0.84124799999999988</v>
      </c>
      <c r="AS17">
        <v>2.5626059999999997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25.457090202319577</v>
      </c>
      <c r="BB17">
        <f t="shared" si="0"/>
        <v>612.56522981696173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89.033209914916057</v>
      </c>
      <c r="L18">
        <v>24.374478637718632</v>
      </c>
      <c r="M18">
        <v>0</v>
      </c>
      <c r="N18">
        <v>31.244428325292898</v>
      </c>
      <c r="O18">
        <v>51.861830320798504</v>
      </c>
      <c r="P18">
        <v>51.528470786516856</v>
      </c>
      <c r="Q18">
        <v>2.0005636666666664</v>
      </c>
      <c r="R18">
        <v>5.646277888472353</v>
      </c>
      <c r="S18">
        <v>3.4900480189393939</v>
      </c>
      <c r="T18">
        <v>0</v>
      </c>
      <c r="U18">
        <v>330.96204308029053</v>
      </c>
      <c r="V18">
        <v>0</v>
      </c>
      <c r="W18">
        <v>0</v>
      </c>
      <c r="X18">
        <v>10.416068700456401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3.5847020000000001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13.375449999999999</v>
      </c>
      <c r="AL18">
        <v>15.640300000000003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0.84124799999999988</v>
      </c>
      <c r="AS18">
        <v>2.5626059999999997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25.424777196809224</v>
      </c>
      <c r="BB18">
        <f t="shared" si="0"/>
        <v>611.78769614325893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89.032402439073138</v>
      </c>
      <c r="L19">
        <v>24.374478637718632</v>
      </c>
      <c r="M19">
        <v>0</v>
      </c>
      <c r="N19">
        <v>31.245470567500877</v>
      </c>
      <c r="O19">
        <v>51.861830320798504</v>
      </c>
      <c r="P19">
        <v>51.528470786516856</v>
      </c>
      <c r="Q19">
        <v>2.0005636666666664</v>
      </c>
      <c r="R19">
        <v>5.4896992868852452</v>
      </c>
      <c r="S19">
        <v>3.3768324423529421</v>
      </c>
      <c r="T19">
        <v>0</v>
      </c>
      <c r="U19">
        <v>330.96204308029053</v>
      </c>
      <c r="V19">
        <v>0</v>
      </c>
      <c r="W19">
        <v>0</v>
      </c>
      <c r="X19">
        <v>10.416068700456401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3.5847020000000001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13.375449999999999</v>
      </c>
      <c r="AL19">
        <v>15.640300000000003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0.84124799999999988</v>
      </c>
      <c r="AS19">
        <v>2.5626059999999997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25.414021843962075</v>
      </c>
      <c r="BB19">
        <f t="shared" si="0"/>
        <v>611.52889208429769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89.033209914916057</v>
      </c>
      <c r="L20">
        <v>24.374478637718632</v>
      </c>
      <c r="M20">
        <v>0</v>
      </c>
      <c r="N20">
        <v>30.007461654989584</v>
      </c>
      <c r="O20">
        <v>51.861830320798504</v>
      </c>
      <c r="P20">
        <v>51.528470786516856</v>
      </c>
      <c r="Q20">
        <v>2.0005636666666664</v>
      </c>
      <c r="R20">
        <v>5.4896992868852452</v>
      </c>
      <c r="S20">
        <v>3.3768324423529421</v>
      </c>
      <c r="T20">
        <v>0</v>
      </c>
      <c r="U20">
        <v>330.96204308029053</v>
      </c>
      <c r="V20">
        <v>0</v>
      </c>
      <c r="W20">
        <v>0</v>
      </c>
      <c r="X20">
        <v>10.416068700456401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3.5847020000000001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13.375449999999999</v>
      </c>
      <c r="AL20">
        <v>15.640300000000003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12.338303999999997</v>
      </c>
      <c r="AS20">
        <v>2.5626059999999997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25.823390199628971</v>
      </c>
      <c r="BB20">
        <f t="shared" si="0"/>
        <v>621.37937829196244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89.032402439073138</v>
      </c>
      <c r="L21">
        <v>24.374478637718632</v>
      </c>
      <c r="M21">
        <v>0</v>
      </c>
      <c r="N21">
        <v>30.60063972112885</v>
      </c>
      <c r="O21">
        <v>50.383708523179862</v>
      </c>
      <c r="P21">
        <v>51.528470786516856</v>
      </c>
      <c r="Q21">
        <v>2.000508</v>
      </c>
      <c r="R21">
        <v>5.646277888472353</v>
      </c>
      <c r="S21">
        <v>3.3574896829652991</v>
      </c>
      <c r="T21">
        <v>0</v>
      </c>
      <c r="U21">
        <v>330.96204308029053</v>
      </c>
      <c r="V21">
        <v>0</v>
      </c>
      <c r="W21">
        <v>0</v>
      </c>
      <c r="X21">
        <v>11.603506925560536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3.5847020000000001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13.375449999999999</v>
      </c>
      <c r="AL21">
        <v>15.640300000000003</v>
      </c>
      <c r="AM21">
        <v>0</v>
      </c>
      <c r="AN21">
        <v>0</v>
      </c>
      <c r="AO21">
        <v>0</v>
      </c>
      <c r="AP21">
        <v>0.65074799999999999</v>
      </c>
      <c r="AQ21">
        <v>0</v>
      </c>
      <c r="AR21">
        <v>12.338303999999997</v>
      </c>
      <c r="AS21">
        <v>6.2185905600000009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25.986775190092963</v>
      </c>
      <c r="BB21">
        <f t="shared" si="0"/>
        <v>625.31084505481306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89.033209914916057</v>
      </c>
      <c r="L22">
        <v>24.374478637718632</v>
      </c>
      <c r="M22">
        <v>0</v>
      </c>
      <c r="N22">
        <v>30.007461654989584</v>
      </c>
      <c r="O22">
        <v>50.383708523179862</v>
      </c>
      <c r="P22">
        <v>51.528470786516856</v>
      </c>
      <c r="Q22">
        <v>2.000508</v>
      </c>
      <c r="R22">
        <v>5.646277888472353</v>
      </c>
      <c r="S22">
        <v>3.3574896829652991</v>
      </c>
      <c r="T22">
        <v>0</v>
      </c>
      <c r="U22">
        <v>330.96204308029053</v>
      </c>
      <c r="V22">
        <v>0</v>
      </c>
      <c r="W22">
        <v>0</v>
      </c>
      <c r="X22">
        <v>11.603506925560536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3.5847020000000001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13.375449999999999</v>
      </c>
      <c r="AL22">
        <v>15.640300000000003</v>
      </c>
      <c r="AM22">
        <v>0</v>
      </c>
      <c r="AN22">
        <v>0</v>
      </c>
      <c r="AO22">
        <v>0</v>
      </c>
      <c r="AP22">
        <v>0.65074799999999999</v>
      </c>
      <c r="AQ22">
        <v>0</v>
      </c>
      <c r="AR22">
        <v>0.84124799999999988</v>
      </c>
      <c r="AS22">
        <v>6.2185905600000009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25.504407447117284</v>
      </c>
      <c r="BB22">
        <f t="shared" si="0"/>
        <v>613.7037862074925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89.032402439073138</v>
      </c>
      <c r="L23">
        <v>24.092425350338114</v>
      </c>
      <c r="M23">
        <v>0</v>
      </c>
      <c r="N23">
        <v>30.007461654989584</v>
      </c>
      <c r="O23">
        <v>50.383708523179862</v>
      </c>
      <c r="P23">
        <v>51.528470786516856</v>
      </c>
      <c r="Q23">
        <v>2.000508</v>
      </c>
      <c r="R23">
        <v>5.5402739264214054</v>
      </c>
      <c r="S23">
        <v>3.3574896829652991</v>
      </c>
      <c r="T23">
        <v>0</v>
      </c>
      <c r="U23">
        <v>330.96204308029053</v>
      </c>
      <c r="V23">
        <v>0</v>
      </c>
      <c r="W23">
        <v>0</v>
      </c>
      <c r="X23">
        <v>10.414333333333333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3.5847020000000001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13.375449999999999</v>
      </c>
      <c r="AL23">
        <v>15.640300000000003</v>
      </c>
      <c r="AM23">
        <v>0</v>
      </c>
      <c r="AN23">
        <v>0</v>
      </c>
      <c r="AO23">
        <v>0</v>
      </c>
      <c r="AP23">
        <v>0.65074799999999999</v>
      </c>
      <c r="AQ23">
        <v>0</v>
      </c>
      <c r="AR23">
        <v>0.560832</v>
      </c>
      <c r="AS23">
        <v>6.2185905600000009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25.430255035300473</v>
      </c>
      <c r="BB23">
        <f t="shared" si="0"/>
        <v>611.91948430180787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80.511507564610554</v>
      </c>
      <c r="L24">
        <v>23.956331786193296</v>
      </c>
      <c r="M24">
        <v>0</v>
      </c>
      <c r="N24">
        <v>30.002849596102063</v>
      </c>
      <c r="O24">
        <v>50.383708523179862</v>
      </c>
      <c r="P24">
        <v>51.528470786516856</v>
      </c>
      <c r="Q24">
        <v>2.000508</v>
      </c>
      <c r="R24">
        <v>5.5402739264214054</v>
      </c>
      <c r="S24">
        <v>3.3574896829652991</v>
      </c>
      <c r="T24">
        <v>0</v>
      </c>
      <c r="U24">
        <v>330.96204308029053</v>
      </c>
      <c r="V24">
        <v>0</v>
      </c>
      <c r="W24">
        <v>0</v>
      </c>
      <c r="X24">
        <v>10.415442307692308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3.5847020000000001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13.375449999999999</v>
      </c>
      <c r="AL24">
        <v>15.640300000000003</v>
      </c>
      <c r="AM24">
        <v>0</v>
      </c>
      <c r="AN24">
        <v>0</v>
      </c>
      <c r="AO24">
        <v>0</v>
      </c>
      <c r="AP24">
        <v>0.65074799999999999</v>
      </c>
      <c r="AQ24">
        <v>0</v>
      </c>
      <c r="AR24">
        <v>0.560832</v>
      </c>
      <c r="AS24">
        <v>4.1001695999999992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25.000176142031261</v>
      </c>
      <c r="BB24">
        <f t="shared" si="0"/>
        <v>601.57065071194086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89.032402439073138</v>
      </c>
      <c r="L25">
        <v>24.092425350338114</v>
      </c>
      <c r="M25">
        <v>0</v>
      </c>
      <c r="N25">
        <v>30.002849596102063</v>
      </c>
      <c r="O25">
        <v>50.377192247644693</v>
      </c>
      <c r="P25">
        <v>51.528470786516856</v>
      </c>
      <c r="Q25">
        <v>2.000508</v>
      </c>
      <c r="R25">
        <v>5.5402739264214054</v>
      </c>
      <c r="S25">
        <v>3.3574896829652991</v>
      </c>
      <c r="T25">
        <v>0</v>
      </c>
      <c r="U25">
        <v>330.96204308029053</v>
      </c>
      <c r="V25">
        <v>0</v>
      </c>
      <c r="W25">
        <v>0</v>
      </c>
      <c r="X25">
        <v>24.978740898564151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1.1405869999999998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13.375449999999999</v>
      </c>
      <c r="AL25">
        <v>15.640300000000003</v>
      </c>
      <c r="AM25">
        <v>0</v>
      </c>
      <c r="AN25">
        <v>0</v>
      </c>
      <c r="AO25">
        <v>0</v>
      </c>
      <c r="AP25">
        <v>0.65074799999999999</v>
      </c>
      <c r="AQ25">
        <v>0</v>
      </c>
      <c r="AR25">
        <v>0.560832</v>
      </c>
      <c r="AS25">
        <v>4.1001695999999992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25.828885295817624</v>
      </c>
      <c r="BB25">
        <f t="shared" si="0"/>
        <v>621.51159731209873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89.033209914916057</v>
      </c>
      <c r="L26">
        <v>24.092425350338114</v>
      </c>
      <c r="M26">
        <v>0</v>
      </c>
      <c r="N26">
        <v>30.002849596102063</v>
      </c>
      <c r="O26">
        <v>50.379900559667817</v>
      </c>
      <c r="P26">
        <v>51.528003937007874</v>
      </c>
      <c r="Q26">
        <v>2.000508</v>
      </c>
      <c r="R26">
        <v>5.5402739264214054</v>
      </c>
      <c r="S26">
        <v>3.3574896829652991</v>
      </c>
      <c r="T26">
        <v>0</v>
      </c>
      <c r="U26">
        <v>330.96204308029053</v>
      </c>
      <c r="V26">
        <v>0</v>
      </c>
      <c r="W26">
        <v>0</v>
      </c>
      <c r="X26">
        <v>24.978740898564151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1.1405869999999998</v>
      </c>
      <c r="AF26">
        <v>0</v>
      </c>
      <c r="AG26">
        <v>0</v>
      </c>
      <c r="AH26">
        <v>5.9412886</v>
      </c>
      <c r="AI26">
        <v>0</v>
      </c>
      <c r="AJ26">
        <v>0</v>
      </c>
      <c r="AK26">
        <v>13.375449999999999</v>
      </c>
      <c r="AL26">
        <v>15.640300000000003</v>
      </c>
      <c r="AM26">
        <v>0</v>
      </c>
      <c r="AN26">
        <v>0</v>
      </c>
      <c r="AO26">
        <v>0</v>
      </c>
      <c r="AP26">
        <v>0.65074799999999999</v>
      </c>
      <c r="AQ26">
        <v>0</v>
      </c>
      <c r="AR26">
        <v>0.560832</v>
      </c>
      <c r="AS26">
        <v>4.1001695999999992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26.066064092313272</v>
      </c>
      <c r="BB26">
        <f t="shared" si="0"/>
        <v>627.21875605396008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80.002840640090909</v>
      </c>
      <c r="L27">
        <v>24.092425350338114</v>
      </c>
      <c r="M27">
        <v>0</v>
      </c>
      <c r="N27">
        <v>30.000836534792015</v>
      </c>
      <c r="O27">
        <v>50.380748599764175</v>
      </c>
      <c r="P27">
        <v>51.533563005780351</v>
      </c>
      <c r="Q27">
        <v>1.9997369784172663</v>
      </c>
      <c r="R27">
        <v>4.9984550264550256</v>
      </c>
      <c r="S27">
        <v>2.9993319057815842</v>
      </c>
      <c r="T27">
        <v>0</v>
      </c>
      <c r="U27">
        <v>330.96204308029053</v>
      </c>
      <c r="V27">
        <v>0</v>
      </c>
      <c r="W27">
        <v>0</v>
      </c>
      <c r="X27">
        <v>24.976314957983192</v>
      </c>
      <c r="Y27">
        <v>0</v>
      </c>
      <c r="Z27">
        <v>0</v>
      </c>
      <c r="AA27">
        <v>0</v>
      </c>
      <c r="AB27">
        <v>0</v>
      </c>
      <c r="AC27">
        <v>2.4581713599999997</v>
      </c>
      <c r="AD27">
        <v>0</v>
      </c>
      <c r="AE27">
        <v>1.1405869999999998</v>
      </c>
      <c r="AF27">
        <v>0</v>
      </c>
      <c r="AG27">
        <v>0</v>
      </c>
      <c r="AH27">
        <v>11.8825772</v>
      </c>
      <c r="AI27">
        <v>0</v>
      </c>
      <c r="AJ27">
        <v>0</v>
      </c>
      <c r="AK27">
        <v>13.375449999999999</v>
      </c>
      <c r="AL27">
        <v>15.640300000000003</v>
      </c>
      <c r="AM27">
        <v>0</v>
      </c>
      <c r="AN27">
        <v>0</v>
      </c>
      <c r="AO27">
        <v>0</v>
      </c>
      <c r="AP27">
        <v>0.65074799999999999</v>
      </c>
      <c r="AQ27">
        <v>0</v>
      </c>
      <c r="AR27">
        <v>12.338303999999997</v>
      </c>
      <c r="AS27">
        <v>2.5626059999999997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26.413601893521029</v>
      </c>
      <c r="BB27">
        <f t="shared" si="0"/>
        <v>635.58143774617224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165.03464481887411</v>
      </c>
      <c r="L28">
        <v>66.264107758272417</v>
      </c>
      <c r="M28">
        <v>0</v>
      </c>
      <c r="N28">
        <v>28.833298363953382</v>
      </c>
      <c r="O28">
        <v>50.380748599764175</v>
      </c>
      <c r="P28">
        <v>51.526087582648763</v>
      </c>
      <c r="Q28">
        <v>5.5443162784286715</v>
      </c>
      <c r="R28">
        <v>10.766790644932669</v>
      </c>
      <c r="S28">
        <v>6.6986246013667419</v>
      </c>
      <c r="T28">
        <v>0</v>
      </c>
      <c r="U28">
        <v>330.96204308029053</v>
      </c>
      <c r="V28">
        <v>0</v>
      </c>
      <c r="W28">
        <v>0</v>
      </c>
      <c r="X28">
        <v>9.9983928035982004</v>
      </c>
      <c r="Y28">
        <v>0</v>
      </c>
      <c r="Z28">
        <v>0</v>
      </c>
      <c r="AA28">
        <v>0</v>
      </c>
      <c r="AB28">
        <v>0</v>
      </c>
      <c r="AC28">
        <v>2.4581713599999997</v>
      </c>
      <c r="AD28">
        <v>0</v>
      </c>
      <c r="AE28">
        <v>1.1405869999999998</v>
      </c>
      <c r="AF28">
        <v>0</v>
      </c>
      <c r="AG28">
        <v>0</v>
      </c>
      <c r="AH28">
        <v>17.823865800000004</v>
      </c>
      <c r="AI28">
        <v>0</v>
      </c>
      <c r="AJ28">
        <v>0</v>
      </c>
      <c r="AK28">
        <v>13.375449999999999</v>
      </c>
      <c r="AL28">
        <v>15.640300000000003</v>
      </c>
      <c r="AM28">
        <v>0</v>
      </c>
      <c r="AN28">
        <v>0</v>
      </c>
      <c r="AO28">
        <v>0</v>
      </c>
      <c r="AP28">
        <v>0.45552359999999997</v>
      </c>
      <c r="AQ28">
        <v>0</v>
      </c>
      <c r="AR28">
        <v>12.338303999999997</v>
      </c>
      <c r="AS28">
        <v>2.5626059999999997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31.592974190591217</v>
      </c>
      <c r="BB28">
        <f t="shared" si="0"/>
        <v>760.21088810153844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165.03531767584099</v>
      </c>
      <c r="L29">
        <v>66.264107758272417</v>
      </c>
      <c r="M29">
        <v>0</v>
      </c>
      <c r="N29">
        <v>30</v>
      </c>
      <c r="O29">
        <v>50.380748599764175</v>
      </c>
      <c r="P29">
        <v>51.526087582648763</v>
      </c>
      <c r="Q29">
        <v>5.5443162784286715</v>
      </c>
      <c r="R29">
        <v>10.766790644932669</v>
      </c>
      <c r="S29">
        <v>6.6986246013667419</v>
      </c>
      <c r="T29">
        <v>0</v>
      </c>
      <c r="U29">
        <v>330.96204308029053</v>
      </c>
      <c r="V29">
        <v>0</v>
      </c>
      <c r="W29">
        <v>0</v>
      </c>
      <c r="X29">
        <v>9.9983928035982004</v>
      </c>
      <c r="Y29">
        <v>0</v>
      </c>
      <c r="Z29">
        <v>0</v>
      </c>
      <c r="AA29">
        <v>0</v>
      </c>
      <c r="AB29">
        <v>0</v>
      </c>
      <c r="AC29">
        <v>2.4581713599999997</v>
      </c>
      <c r="AD29">
        <v>2.3205531439999998</v>
      </c>
      <c r="AE29">
        <v>1.1405869999999998</v>
      </c>
      <c r="AF29">
        <v>0</v>
      </c>
      <c r="AG29">
        <v>0</v>
      </c>
      <c r="AH29">
        <v>23.7651544</v>
      </c>
      <c r="AI29">
        <v>0</v>
      </c>
      <c r="AJ29">
        <v>0</v>
      </c>
      <c r="AK29">
        <v>13.375449999999999</v>
      </c>
      <c r="AL29">
        <v>15.640300000000003</v>
      </c>
      <c r="AM29">
        <v>0</v>
      </c>
      <c r="AN29">
        <v>0</v>
      </c>
      <c r="AO29">
        <v>0</v>
      </c>
      <c r="AP29">
        <v>0.45552359999999997</v>
      </c>
      <c r="AQ29">
        <v>0</v>
      </c>
      <c r="AR29">
        <v>1.121664</v>
      </c>
      <c r="AS29">
        <v>2.7334463999999996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31.528472801845982</v>
      </c>
      <c r="BB29">
        <f t="shared" si="0"/>
        <v>758.65880612729734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165.0359144210189</v>
      </c>
      <c r="L30">
        <v>66.263548897869214</v>
      </c>
      <c r="M30">
        <v>0</v>
      </c>
      <c r="N30">
        <v>30</v>
      </c>
      <c r="O30">
        <v>50.380748599764175</v>
      </c>
      <c r="P30">
        <v>51.526087582648763</v>
      </c>
      <c r="Q30">
        <v>5.5443162784286715</v>
      </c>
      <c r="R30">
        <v>10.766790644932669</v>
      </c>
      <c r="S30">
        <v>6.6986246013667419</v>
      </c>
      <c r="T30">
        <v>0</v>
      </c>
      <c r="U30">
        <v>330.96204308029053</v>
      </c>
      <c r="V30">
        <v>0</v>
      </c>
      <c r="W30">
        <v>0</v>
      </c>
      <c r="X30">
        <v>24.97556873543741</v>
      </c>
      <c r="Y30">
        <v>0</v>
      </c>
      <c r="Z30">
        <v>0</v>
      </c>
      <c r="AA30">
        <v>0</v>
      </c>
      <c r="AB30">
        <v>3.3451901599999996</v>
      </c>
      <c r="AC30">
        <v>4.9211943739999988</v>
      </c>
      <c r="AD30">
        <v>4.6411062879999996</v>
      </c>
      <c r="AE30">
        <v>1.1405869999999998</v>
      </c>
      <c r="AF30">
        <v>0</v>
      </c>
      <c r="AG30">
        <v>0</v>
      </c>
      <c r="AH30">
        <v>29.706442999999997</v>
      </c>
      <c r="AI30">
        <v>0.64668400000000004</v>
      </c>
      <c r="AJ30">
        <v>0</v>
      </c>
      <c r="AK30">
        <v>13.375449999999999</v>
      </c>
      <c r="AL30">
        <v>15.640300000000003</v>
      </c>
      <c r="AM30">
        <v>0</v>
      </c>
      <c r="AN30">
        <v>0</v>
      </c>
      <c r="AO30">
        <v>0</v>
      </c>
      <c r="AP30">
        <v>0.45552359999999997</v>
      </c>
      <c r="AQ30">
        <v>0</v>
      </c>
      <c r="AR30">
        <v>1.121664</v>
      </c>
      <c r="AS30">
        <v>2.7334463999999996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32.713261580603756</v>
      </c>
      <c r="BB30">
        <f t="shared" si="0"/>
        <v>787.16797008315336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165.03425087976584</v>
      </c>
      <c r="L31">
        <v>66.264013308017795</v>
      </c>
      <c r="M31">
        <v>0</v>
      </c>
      <c r="N31">
        <v>30</v>
      </c>
      <c r="O31">
        <v>50.380748599764175</v>
      </c>
      <c r="P31">
        <v>51.526087582648763</v>
      </c>
      <c r="Q31">
        <v>5.5440319579751662</v>
      </c>
      <c r="R31">
        <v>10.766731368214199</v>
      </c>
      <c r="S31">
        <v>6.6964618389897392</v>
      </c>
      <c r="T31">
        <v>0</v>
      </c>
      <c r="U31">
        <v>330.96204308029053</v>
      </c>
      <c r="V31">
        <v>0</v>
      </c>
      <c r="W31">
        <v>0</v>
      </c>
      <c r="X31">
        <v>24.97556873543741</v>
      </c>
      <c r="Y31">
        <v>0</v>
      </c>
      <c r="Z31">
        <v>0</v>
      </c>
      <c r="AA31">
        <v>0</v>
      </c>
      <c r="AB31">
        <v>6.6903803199999992</v>
      </c>
      <c r="AC31">
        <v>4.9211943739999988</v>
      </c>
      <c r="AD31">
        <v>6.9616594319999994</v>
      </c>
      <c r="AE31">
        <v>8.3425791999999994</v>
      </c>
      <c r="AF31">
        <v>0</v>
      </c>
      <c r="AG31">
        <v>0</v>
      </c>
      <c r="AH31">
        <v>29.706442999999997</v>
      </c>
      <c r="AI31">
        <v>4.2034460000000005</v>
      </c>
      <c r="AJ31">
        <v>0</v>
      </c>
      <c r="AK31">
        <v>13.375449999999999</v>
      </c>
      <c r="AL31">
        <v>15.640300000000003</v>
      </c>
      <c r="AM31">
        <v>0</v>
      </c>
      <c r="AN31">
        <v>0</v>
      </c>
      <c r="AO31">
        <v>0</v>
      </c>
      <c r="AP31">
        <v>1.5943326000000002</v>
      </c>
      <c r="AQ31">
        <v>0</v>
      </c>
      <c r="AR31">
        <v>1.121664</v>
      </c>
      <c r="AS31">
        <v>3.7584887999999994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33.454788220742095</v>
      </c>
      <c r="BB31">
        <f t="shared" si="0"/>
        <v>805.01108685636177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165.03425087976584</v>
      </c>
      <c r="L32">
        <v>66.263439550251505</v>
      </c>
      <c r="M32">
        <v>0</v>
      </c>
      <c r="N32">
        <v>30</v>
      </c>
      <c r="O32">
        <v>50.380748599764175</v>
      </c>
      <c r="P32">
        <v>51.526087582648763</v>
      </c>
      <c r="Q32">
        <v>5.5440319579751662</v>
      </c>
      <c r="R32">
        <v>10.766731368214199</v>
      </c>
      <c r="S32">
        <v>6.6964618389897392</v>
      </c>
      <c r="T32">
        <v>0</v>
      </c>
      <c r="U32">
        <v>330.96204308029053</v>
      </c>
      <c r="V32">
        <v>0</v>
      </c>
      <c r="W32">
        <v>0</v>
      </c>
      <c r="X32">
        <v>24.97556873543741</v>
      </c>
      <c r="Y32">
        <v>0</v>
      </c>
      <c r="Z32">
        <v>0</v>
      </c>
      <c r="AA32">
        <v>0</v>
      </c>
      <c r="AB32">
        <v>10.035570479999999</v>
      </c>
      <c r="AC32">
        <v>4.9211943739999988</v>
      </c>
      <c r="AD32">
        <v>6.9616594319999994</v>
      </c>
      <c r="AE32">
        <v>12.556885223999998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13.375449999999999</v>
      </c>
      <c r="AL32">
        <v>15.640300000000003</v>
      </c>
      <c r="AM32">
        <v>0</v>
      </c>
      <c r="AN32">
        <v>0</v>
      </c>
      <c r="AO32">
        <v>0</v>
      </c>
      <c r="AP32">
        <v>1.5943326000000002</v>
      </c>
      <c r="AQ32">
        <v>0</v>
      </c>
      <c r="AR32">
        <v>1.121664</v>
      </c>
      <c r="AS32">
        <v>3.7584887999999994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33.756389314550518</v>
      </c>
      <c r="BB32">
        <f t="shared" si="0"/>
        <v>812.26840818878691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165.03425087976584</v>
      </c>
      <c r="L33">
        <v>66.263462812571689</v>
      </c>
      <c r="M33">
        <v>0</v>
      </c>
      <c r="N33">
        <v>30</v>
      </c>
      <c r="O33">
        <v>50.380748599764175</v>
      </c>
      <c r="P33">
        <v>51.526087582648763</v>
      </c>
      <c r="Q33">
        <v>5.5440319579751662</v>
      </c>
      <c r="R33">
        <v>10.766731368214199</v>
      </c>
      <c r="S33">
        <v>6.6964618389897392</v>
      </c>
      <c r="T33">
        <v>0</v>
      </c>
      <c r="U33">
        <v>330.96204308029053</v>
      </c>
      <c r="V33">
        <v>0</v>
      </c>
      <c r="W33">
        <v>0</v>
      </c>
      <c r="X33">
        <v>24.97556873543741</v>
      </c>
      <c r="Y33">
        <v>0</v>
      </c>
      <c r="Z33">
        <v>3.3293303999999995</v>
      </c>
      <c r="AA33">
        <v>0</v>
      </c>
      <c r="AB33">
        <v>10.035570479999999</v>
      </c>
      <c r="AC33">
        <v>4.9211943739999988</v>
      </c>
      <c r="AD33">
        <v>6.9616594319999994</v>
      </c>
      <c r="AE33">
        <v>12.556885223999998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13.375449999999999</v>
      </c>
      <c r="AL33">
        <v>15.640300000000003</v>
      </c>
      <c r="AM33">
        <v>0</v>
      </c>
      <c r="AN33">
        <v>0</v>
      </c>
      <c r="AO33">
        <v>0</v>
      </c>
      <c r="AP33">
        <v>1.5943326000000002</v>
      </c>
      <c r="AQ33">
        <v>0</v>
      </c>
      <c r="AR33">
        <v>1.121664</v>
      </c>
      <c r="AS33">
        <v>6.2185905600000009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33.987388510822385</v>
      </c>
      <c r="BB33">
        <f t="shared" si="0"/>
        <v>817.82686441483543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165.03425087976584</v>
      </c>
      <c r="L34">
        <v>66.263474388927065</v>
      </c>
      <c r="M34">
        <v>0</v>
      </c>
      <c r="N34">
        <v>30</v>
      </c>
      <c r="O34">
        <v>50.380748599764175</v>
      </c>
      <c r="P34">
        <v>51.526087582648763</v>
      </c>
      <c r="Q34">
        <v>5.5440319579751662</v>
      </c>
      <c r="R34">
        <v>10.766731368214199</v>
      </c>
      <c r="S34">
        <v>6.6964618389897392</v>
      </c>
      <c r="T34">
        <v>0</v>
      </c>
      <c r="U34">
        <v>330.96204308029053</v>
      </c>
      <c r="V34">
        <v>0</v>
      </c>
      <c r="W34">
        <v>0</v>
      </c>
      <c r="X34">
        <v>24.97556873543741</v>
      </c>
      <c r="Y34">
        <v>0</v>
      </c>
      <c r="Z34">
        <v>3.3293303999999995</v>
      </c>
      <c r="AA34">
        <v>0</v>
      </c>
      <c r="AB34">
        <v>10.035570479999999</v>
      </c>
      <c r="AC34">
        <v>4.9211943739999988</v>
      </c>
      <c r="AD34">
        <v>6.9616594319999994</v>
      </c>
      <c r="AE34">
        <v>12.556885223999998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13.375449999999999</v>
      </c>
      <c r="AL34">
        <v>15.640300000000003</v>
      </c>
      <c r="AM34">
        <v>0</v>
      </c>
      <c r="AN34">
        <v>0</v>
      </c>
      <c r="AO34">
        <v>0</v>
      </c>
      <c r="AP34">
        <v>1.5943326000000002</v>
      </c>
      <c r="AQ34">
        <v>0</v>
      </c>
      <c r="AR34">
        <v>12.338303999999997</v>
      </c>
      <c r="AS34">
        <v>6.2185905600000009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34.434932908771358</v>
      </c>
      <c r="BB34">
        <f t="shared" si="0"/>
        <v>828.59597159324176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165.03425087976584</v>
      </c>
      <c r="L35">
        <v>66.264039370951835</v>
      </c>
      <c r="M35">
        <v>0</v>
      </c>
      <c r="N35">
        <v>30</v>
      </c>
      <c r="O35">
        <v>50.380748599764175</v>
      </c>
      <c r="P35">
        <v>51.526087582648763</v>
      </c>
      <c r="Q35">
        <v>5.5440319579751662</v>
      </c>
      <c r="R35">
        <v>10.766731368214199</v>
      </c>
      <c r="S35">
        <v>6.6964618389897392</v>
      </c>
      <c r="T35">
        <v>0</v>
      </c>
      <c r="U35">
        <v>330.96204308029053</v>
      </c>
      <c r="V35">
        <v>0</v>
      </c>
      <c r="W35">
        <v>0</v>
      </c>
      <c r="X35">
        <v>24.97556873543741</v>
      </c>
      <c r="Y35">
        <v>0</v>
      </c>
      <c r="Z35">
        <v>3.3293303999999995</v>
      </c>
      <c r="AA35">
        <v>0</v>
      </c>
      <c r="AB35">
        <v>10.035570479999999</v>
      </c>
      <c r="AC35">
        <v>4.9211943739999988</v>
      </c>
      <c r="AD35">
        <v>6.9616594319999994</v>
      </c>
      <c r="AE35">
        <v>12.556885223999998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13.375449999999999</v>
      </c>
      <c r="AL35">
        <v>15.640300000000003</v>
      </c>
      <c r="AM35">
        <v>0</v>
      </c>
      <c r="AN35">
        <v>0</v>
      </c>
      <c r="AO35">
        <v>0</v>
      </c>
      <c r="AP35">
        <v>1.5943326000000002</v>
      </c>
      <c r="AQ35">
        <v>0</v>
      </c>
      <c r="AR35">
        <v>12.338303999999997</v>
      </c>
      <c r="AS35">
        <v>3.4168080000000001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34.323164462224092</v>
      </c>
      <c r="BB35">
        <f t="shared" si="0"/>
        <v>825.90652246181367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165.03425087976584</v>
      </c>
      <c r="L36">
        <v>66.264233571909543</v>
      </c>
      <c r="M36">
        <v>0</v>
      </c>
      <c r="N36">
        <v>30</v>
      </c>
      <c r="O36">
        <v>50.380748599764175</v>
      </c>
      <c r="P36">
        <v>51.526087582648763</v>
      </c>
      <c r="Q36">
        <v>5.5440319579751662</v>
      </c>
      <c r="R36">
        <v>10.766731368214199</v>
      </c>
      <c r="S36">
        <v>6.6964618389897392</v>
      </c>
      <c r="T36">
        <v>0</v>
      </c>
      <c r="U36">
        <v>330.96204308029053</v>
      </c>
      <c r="V36">
        <v>0</v>
      </c>
      <c r="W36">
        <v>0</v>
      </c>
      <c r="X36">
        <v>24.97556873543741</v>
      </c>
      <c r="Y36">
        <v>0</v>
      </c>
      <c r="Z36">
        <v>3.3293303999999995</v>
      </c>
      <c r="AA36">
        <v>0</v>
      </c>
      <c r="AB36">
        <v>6.6700653999999995</v>
      </c>
      <c r="AC36">
        <v>4.9211943739999988</v>
      </c>
      <c r="AD36">
        <v>6.9616594319999994</v>
      </c>
      <c r="AE36">
        <v>11.503634600000002</v>
      </c>
      <c r="AF36">
        <v>0</v>
      </c>
      <c r="AG36">
        <v>0</v>
      </c>
      <c r="AH36">
        <v>23.7651544</v>
      </c>
      <c r="AI36">
        <v>4.2034460000000005</v>
      </c>
      <c r="AJ36">
        <v>0</v>
      </c>
      <c r="AK36">
        <v>13.375449999999999</v>
      </c>
      <c r="AL36">
        <v>15.640300000000003</v>
      </c>
      <c r="AM36">
        <v>0</v>
      </c>
      <c r="AN36">
        <v>0</v>
      </c>
      <c r="AO36">
        <v>0</v>
      </c>
      <c r="AP36">
        <v>1.5943326000000002</v>
      </c>
      <c r="AQ36">
        <v>0</v>
      </c>
      <c r="AR36">
        <v>1.121664</v>
      </c>
      <c r="AS36">
        <v>3.4168080000000001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33.46226232489645</v>
      </c>
      <c r="BB36">
        <f t="shared" si="0"/>
        <v>805.19093449609909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165.03425087976584</v>
      </c>
      <c r="L37">
        <v>66.26372065799967</v>
      </c>
      <c r="M37">
        <v>0</v>
      </c>
      <c r="N37">
        <v>30</v>
      </c>
      <c r="O37">
        <v>50.380748599764175</v>
      </c>
      <c r="P37">
        <v>51.526087582648763</v>
      </c>
      <c r="Q37">
        <v>5.5440319579751662</v>
      </c>
      <c r="R37">
        <v>10.766731368214199</v>
      </c>
      <c r="S37">
        <v>6.6964618389897392</v>
      </c>
      <c r="T37">
        <v>0</v>
      </c>
      <c r="U37">
        <v>330.96204308029053</v>
      </c>
      <c r="V37">
        <v>0</v>
      </c>
      <c r="W37">
        <v>0</v>
      </c>
      <c r="X37">
        <v>24.97556873543741</v>
      </c>
      <c r="Y37">
        <v>0</v>
      </c>
      <c r="Z37">
        <v>3.3293303999999995</v>
      </c>
      <c r="AA37">
        <v>0</v>
      </c>
      <c r="AB37">
        <v>3.3485759800000001</v>
      </c>
      <c r="AC37">
        <v>4.9211943739999988</v>
      </c>
      <c r="AD37">
        <v>6.9616594319999994</v>
      </c>
      <c r="AE37">
        <v>4.8882300000000001</v>
      </c>
      <c r="AF37">
        <v>0</v>
      </c>
      <c r="AG37">
        <v>0</v>
      </c>
      <c r="AH37">
        <v>17.823865800000004</v>
      </c>
      <c r="AI37">
        <v>0.64668400000000004</v>
      </c>
      <c r="AJ37">
        <v>0</v>
      </c>
      <c r="AK37">
        <v>13.375449999999999</v>
      </c>
      <c r="AL37">
        <v>15.640300000000003</v>
      </c>
      <c r="AM37">
        <v>0</v>
      </c>
      <c r="AN37">
        <v>0</v>
      </c>
      <c r="AO37">
        <v>0</v>
      </c>
      <c r="AP37">
        <v>0.45552359999999997</v>
      </c>
      <c r="AQ37">
        <v>0</v>
      </c>
      <c r="AR37">
        <v>1.121664</v>
      </c>
      <c r="AS37">
        <v>4.1001695999999992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32.668615300459201</v>
      </c>
      <c r="BB37">
        <f t="shared" si="0"/>
        <v>786.09367658662643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165.03425087976584</v>
      </c>
      <c r="L38">
        <v>66.26372065799967</v>
      </c>
      <c r="M38">
        <v>0</v>
      </c>
      <c r="N38">
        <v>30</v>
      </c>
      <c r="O38">
        <v>50.380748599764175</v>
      </c>
      <c r="P38">
        <v>51.526087582648763</v>
      </c>
      <c r="Q38">
        <v>5.5440319579751662</v>
      </c>
      <c r="R38">
        <v>10.766731368214199</v>
      </c>
      <c r="S38">
        <v>6.6964618389897392</v>
      </c>
      <c r="T38">
        <v>0</v>
      </c>
      <c r="U38">
        <v>330.96204308029053</v>
      </c>
      <c r="V38">
        <v>0</v>
      </c>
      <c r="W38">
        <v>0</v>
      </c>
      <c r="X38">
        <v>24.97556873543741</v>
      </c>
      <c r="Y38">
        <v>0</v>
      </c>
      <c r="Z38">
        <v>3.3293303999999995</v>
      </c>
      <c r="AA38">
        <v>0</v>
      </c>
      <c r="AB38">
        <v>0</v>
      </c>
      <c r="AC38">
        <v>2.4581713599999997</v>
      </c>
      <c r="AD38">
        <v>4.6411062879999996</v>
      </c>
      <c r="AE38">
        <v>4.1712895999999997</v>
      </c>
      <c r="AF38">
        <v>0</v>
      </c>
      <c r="AG38">
        <v>0</v>
      </c>
      <c r="AH38">
        <v>11.8825772</v>
      </c>
      <c r="AI38">
        <v>0</v>
      </c>
      <c r="AJ38">
        <v>0</v>
      </c>
      <c r="AK38">
        <v>13.375449999999999</v>
      </c>
      <c r="AL38">
        <v>15.640300000000003</v>
      </c>
      <c r="AM38">
        <v>0</v>
      </c>
      <c r="AN38">
        <v>0</v>
      </c>
      <c r="AO38">
        <v>0</v>
      </c>
      <c r="AP38">
        <v>0.45552359999999997</v>
      </c>
      <c r="AQ38">
        <v>0</v>
      </c>
      <c r="AR38">
        <v>1.121664</v>
      </c>
      <c r="AS38">
        <v>4.1001695999999992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32.05267647645919</v>
      </c>
      <c r="BB38">
        <f t="shared" si="0"/>
        <v>771.2725502726264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165.03425087976584</v>
      </c>
      <c r="L39">
        <v>23.956009291115031</v>
      </c>
      <c r="M39">
        <v>0</v>
      </c>
      <c r="N39">
        <v>30</v>
      </c>
      <c r="O39">
        <v>50.380748599764175</v>
      </c>
      <c r="P39">
        <v>51.526087582648763</v>
      </c>
      <c r="Q39">
        <v>2.0012015507411629</v>
      </c>
      <c r="R39">
        <v>4.9983053738982095</v>
      </c>
      <c r="S39">
        <v>2.9985571363010557</v>
      </c>
      <c r="T39">
        <v>0</v>
      </c>
      <c r="U39">
        <v>330.96204308029053</v>
      </c>
      <c r="V39">
        <v>0</v>
      </c>
      <c r="W39">
        <v>0</v>
      </c>
      <c r="X39">
        <v>24.97556873543741</v>
      </c>
      <c r="Y39">
        <v>0</v>
      </c>
      <c r="Z39">
        <v>3.3293303999999995</v>
      </c>
      <c r="AA39">
        <v>0</v>
      </c>
      <c r="AB39">
        <v>0</v>
      </c>
      <c r="AC39">
        <v>2.4581713599999997</v>
      </c>
      <c r="AD39">
        <v>4.6411062879999996</v>
      </c>
      <c r="AE39">
        <v>0.9776459999999999</v>
      </c>
      <c r="AF39">
        <v>0</v>
      </c>
      <c r="AG39">
        <v>0</v>
      </c>
      <c r="AH39">
        <v>5.9412886</v>
      </c>
      <c r="AI39">
        <v>0</v>
      </c>
      <c r="AJ39">
        <v>0</v>
      </c>
      <c r="AK39">
        <v>13.375449999999999</v>
      </c>
      <c r="AL39">
        <v>15.640300000000003</v>
      </c>
      <c r="AM39">
        <v>0</v>
      </c>
      <c r="AN39">
        <v>0</v>
      </c>
      <c r="AO39">
        <v>0</v>
      </c>
      <c r="AP39">
        <v>0.45552359999999997</v>
      </c>
      <c r="AQ39">
        <v>0</v>
      </c>
      <c r="AR39">
        <v>1.121664</v>
      </c>
      <c r="AS39">
        <v>4.1001695999999992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29.481049426499041</v>
      </c>
      <c r="BB39">
        <f t="shared" si="0"/>
        <v>709.39237265146323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165.03425087976584</v>
      </c>
      <c r="L40">
        <v>23.956009291115031</v>
      </c>
      <c r="M40">
        <v>0</v>
      </c>
      <c r="N40">
        <v>30</v>
      </c>
      <c r="O40">
        <v>50.380748599764175</v>
      </c>
      <c r="P40">
        <v>51.526087582648763</v>
      </c>
      <c r="Q40">
        <v>2.0012015507411629</v>
      </c>
      <c r="R40">
        <v>4.9983053738982095</v>
      </c>
      <c r="S40">
        <v>2.9985571363010557</v>
      </c>
      <c r="T40">
        <v>0</v>
      </c>
      <c r="U40">
        <v>330.96204308029053</v>
      </c>
      <c r="V40">
        <v>0</v>
      </c>
      <c r="W40">
        <v>0</v>
      </c>
      <c r="X40">
        <v>24.97556873543741</v>
      </c>
      <c r="Y40">
        <v>0</v>
      </c>
      <c r="Z40">
        <v>3.3293303999999995</v>
      </c>
      <c r="AA40">
        <v>0</v>
      </c>
      <c r="AB40">
        <v>0</v>
      </c>
      <c r="AC40">
        <v>2.4581713599999997</v>
      </c>
      <c r="AD40">
        <v>2.3205531439999998</v>
      </c>
      <c r="AE40">
        <v>0.9776459999999999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13.375449999999999</v>
      </c>
      <c r="AL40">
        <v>15.640300000000003</v>
      </c>
      <c r="AM40">
        <v>0</v>
      </c>
      <c r="AN40">
        <v>0</v>
      </c>
      <c r="AO40">
        <v>0</v>
      </c>
      <c r="AP40">
        <v>0.45552359999999997</v>
      </c>
      <c r="AQ40">
        <v>0</v>
      </c>
      <c r="AR40">
        <v>1.121664</v>
      </c>
      <c r="AS40">
        <v>4.1001695999999992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29.151401876499044</v>
      </c>
      <c r="BB40">
        <f t="shared" si="0"/>
        <v>701.46017845746326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165.03425087976584</v>
      </c>
      <c r="L41">
        <v>23.956043742142164</v>
      </c>
      <c r="M41">
        <v>0</v>
      </c>
      <c r="N41">
        <v>30</v>
      </c>
      <c r="O41">
        <v>50.380748599764175</v>
      </c>
      <c r="P41">
        <v>51.526087582648763</v>
      </c>
      <c r="Q41">
        <v>2.0012015507411629</v>
      </c>
      <c r="R41">
        <v>4.9983053738982095</v>
      </c>
      <c r="S41">
        <v>2.9985571363010557</v>
      </c>
      <c r="T41">
        <v>0</v>
      </c>
      <c r="U41">
        <v>330.96204308029053</v>
      </c>
      <c r="V41">
        <v>0</v>
      </c>
      <c r="W41">
        <v>0</v>
      </c>
      <c r="X41">
        <v>24.97556873543741</v>
      </c>
      <c r="Y41">
        <v>0</v>
      </c>
      <c r="Z41">
        <v>3.3293303999999995</v>
      </c>
      <c r="AA41">
        <v>0</v>
      </c>
      <c r="AB41">
        <v>0</v>
      </c>
      <c r="AC41">
        <v>0</v>
      </c>
      <c r="AD41">
        <v>0</v>
      </c>
      <c r="AE41">
        <v>0.9776459999999999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13.375449999999999</v>
      </c>
      <c r="AL41">
        <v>15.640300000000003</v>
      </c>
      <c r="AM41">
        <v>0</v>
      </c>
      <c r="AN41">
        <v>0</v>
      </c>
      <c r="AO41">
        <v>0</v>
      </c>
      <c r="AP41">
        <v>0.45552359999999997</v>
      </c>
      <c r="AQ41">
        <v>0</v>
      </c>
      <c r="AR41">
        <v>1.121664</v>
      </c>
      <c r="AS41">
        <v>4.1001695999999992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28.960732055095029</v>
      </c>
      <c r="BB41">
        <f t="shared" si="0"/>
        <v>696.87215822589417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165.03425087976584</v>
      </c>
      <c r="L42">
        <v>23.956043742142164</v>
      </c>
      <c r="M42">
        <v>0</v>
      </c>
      <c r="N42">
        <v>30</v>
      </c>
      <c r="O42">
        <v>50.380748599764175</v>
      </c>
      <c r="P42">
        <v>51.526087582648763</v>
      </c>
      <c r="Q42">
        <v>2.0012015507411629</v>
      </c>
      <c r="R42">
        <v>4.9983053738982095</v>
      </c>
      <c r="S42">
        <v>2.9985571363010557</v>
      </c>
      <c r="T42">
        <v>0</v>
      </c>
      <c r="U42">
        <v>330.96204308029053</v>
      </c>
      <c r="V42">
        <v>0</v>
      </c>
      <c r="W42">
        <v>0</v>
      </c>
      <c r="X42">
        <v>24.97556873543741</v>
      </c>
      <c r="Y42">
        <v>0</v>
      </c>
      <c r="Z42">
        <v>3.3293303999999995</v>
      </c>
      <c r="AA42">
        <v>0</v>
      </c>
      <c r="AB42">
        <v>0</v>
      </c>
      <c r="AC42">
        <v>0</v>
      </c>
      <c r="AD42">
        <v>0</v>
      </c>
      <c r="AE42">
        <v>0.9776459999999999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13.375449999999999</v>
      </c>
      <c r="AL42">
        <v>15.640300000000003</v>
      </c>
      <c r="AM42">
        <v>0</v>
      </c>
      <c r="AN42">
        <v>0</v>
      </c>
      <c r="AO42">
        <v>0</v>
      </c>
      <c r="AP42">
        <v>0.97612199999999993</v>
      </c>
      <c r="AQ42">
        <v>0</v>
      </c>
      <c r="AR42">
        <v>12.338303999999997</v>
      </c>
      <c r="AS42">
        <v>4.1001695999999992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29.429047857095025</v>
      </c>
      <c r="BB42">
        <f t="shared" si="0"/>
        <v>708.14108082389419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134.99905277782184</v>
      </c>
      <c r="L43">
        <v>20.831332021042574</v>
      </c>
      <c r="M43">
        <v>0</v>
      </c>
      <c r="N43">
        <v>30</v>
      </c>
      <c r="O43">
        <v>50.380748599764175</v>
      </c>
      <c r="P43">
        <v>51.526087582648763</v>
      </c>
      <c r="Q43">
        <v>2.0012015507411629</v>
      </c>
      <c r="R43">
        <v>3.9986062554808539</v>
      </c>
      <c r="S43">
        <v>2.9985571363010557</v>
      </c>
      <c r="T43">
        <v>0</v>
      </c>
      <c r="U43">
        <v>330.96204308029053</v>
      </c>
      <c r="V43">
        <v>0</v>
      </c>
      <c r="W43">
        <v>0</v>
      </c>
      <c r="X43">
        <v>24.97556873543741</v>
      </c>
      <c r="Y43">
        <v>0</v>
      </c>
      <c r="Z43">
        <v>3.3293303999999995</v>
      </c>
      <c r="AA43">
        <v>0</v>
      </c>
      <c r="AB43">
        <v>0</v>
      </c>
      <c r="AC43">
        <v>0</v>
      </c>
      <c r="AD43">
        <v>0</v>
      </c>
      <c r="AE43">
        <v>0.9776459999999999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13.375449999999999</v>
      </c>
      <c r="AL43">
        <v>15.640300000000003</v>
      </c>
      <c r="AM43">
        <v>0</v>
      </c>
      <c r="AN43">
        <v>0</v>
      </c>
      <c r="AO43">
        <v>0</v>
      </c>
      <c r="AP43">
        <v>0.97612199999999993</v>
      </c>
      <c r="AQ43">
        <v>0</v>
      </c>
      <c r="AR43">
        <v>12.338303999999997</v>
      </c>
      <c r="AS43">
        <v>4.1001695999999992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28.066079465188569</v>
      </c>
      <c r="BB43">
        <f t="shared" si="0"/>
        <v>675.34444027433983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134.99905277782184</v>
      </c>
      <c r="L44">
        <v>20.831332021042574</v>
      </c>
      <c r="M44">
        <v>0</v>
      </c>
      <c r="N44">
        <v>30</v>
      </c>
      <c r="O44">
        <v>50.380748599764175</v>
      </c>
      <c r="P44">
        <v>51.526087582648763</v>
      </c>
      <c r="Q44">
        <v>2.0012015507411629</v>
      </c>
      <c r="R44">
        <v>3.9986062554808539</v>
      </c>
      <c r="S44">
        <v>2.9985571363010557</v>
      </c>
      <c r="T44">
        <v>0</v>
      </c>
      <c r="U44">
        <v>330.96204308029053</v>
      </c>
      <c r="V44">
        <v>0</v>
      </c>
      <c r="W44">
        <v>0</v>
      </c>
      <c r="X44">
        <v>24.97556873543741</v>
      </c>
      <c r="Y44">
        <v>0</v>
      </c>
      <c r="Z44">
        <v>3.3293303999999995</v>
      </c>
      <c r="AA44">
        <v>0</v>
      </c>
      <c r="AB44">
        <v>0</v>
      </c>
      <c r="AC44">
        <v>0</v>
      </c>
      <c r="AD44">
        <v>0</v>
      </c>
      <c r="AE44">
        <v>0.9776459999999999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13.375449999999999</v>
      </c>
      <c r="AL44">
        <v>15.640300000000003</v>
      </c>
      <c r="AM44">
        <v>0</v>
      </c>
      <c r="AN44">
        <v>0</v>
      </c>
      <c r="AO44">
        <v>0</v>
      </c>
      <c r="AP44">
        <v>0.97612199999999993</v>
      </c>
      <c r="AQ44">
        <v>0</v>
      </c>
      <c r="AR44">
        <v>1.6824959999999998</v>
      </c>
      <c r="AS44">
        <v>4.1001695999999992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27.640912929188573</v>
      </c>
      <c r="BB44">
        <f t="shared" si="0"/>
        <v>665.11379881033986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134.99810781961571</v>
      </c>
      <c r="L45">
        <v>20.831332021042574</v>
      </c>
      <c r="M45">
        <v>0</v>
      </c>
      <c r="N45">
        <v>30</v>
      </c>
      <c r="O45">
        <v>50.380748599764175</v>
      </c>
      <c r="P45">
        <v>51.526087582648763</v>
      </c>
      <c r="Q45">
        <v>2.0012015507411629</v>
      </c>
      <c r="R45">
        <v>3.9986062554808539</v>
      </c>
      <c r="S45">
        <v>2.9985571363010557</v>
      </c>
      <c r="T45">
        <v>0</v>
      </c>
      <c r="U45">
        <v>330.96204308029053</v>
      </c>
      <c r="V45">
        <v>0</v>
      </c>
      <c r="W45">
        <v>0</v>
      </c>
      <c r="X45">
        <v>24.97556873543741</v>
      </c>
      <c r="Y45">
        <v>0</v>
      </c>
      <c r="Z45">
        <v>3.3293303999999995</v>
      </c>
      <c r="AA45">
        <v>0</v>
      </c>
      <c r="AB45">
        <v>0</v>
      </c>
      <c r="AC45">
        <v>0</v>
      </c>
      <c r="AD45">
        <v>0</v>
      </c>
      <c r="AE45">
        <v>0.9776459999999999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13.375449999999999</v>
      </c>
      <c r="AL45">
        <v>15.640300000000003</v>
      </c>
      <c r="AM45">
        <v>0</v>
      </c>
      <c r="AN45">
        <v>0</v>
      </c>
      <c r="AO45">
        <v>0</v>
      </c>
      <c r="AP45">
        <v>0.97612199999999993</v>
      </c>
      <c r="AQ45">
        <v>0</v>
      </c>
      <c r="AR45">
        <v>1.6824959999999998</v>
      </c>
      <c r="AS45">
        <v>3.4168080000000001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27.613609130511708</v>
      </c>
      <c r="BB45">
        <f t="shared" si="0"/>
        <v>664.45679605081057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134.99810781961571</v>
      </c>
      <c r="L46">
        <v>20.831332021042574</v>
      </c>
      <c r="M46">
        <v>0</v>
      </c>
      <c r="N46">
        <v>30</v>
      </c>
      <c r="O46">
        <v>50.380748599764175</v>
      </c>
      <c r="P46">
        <v>51.526087582648763</v>
      </c>
      <c r="Q46">
        <v>2.0012015507411629</v>
      </c>
      <c r="R46">
        <v>3.9986062554808539</v>
      </c>
      <c r="S46">
        <v>2.9985571363010557</v>
      </c>
      <c r="T46">
        <v>0</v>
      </c>
      <c r="U46">
        <v>330.96204308029053</v>
      </c>
      <c r="V46">
        <v>0</v>
      </c>
      <c r="W46">
        <v>0</v>
      </c>
      <c r="X46">
        <v>24.97556873543741</v>
      </c>
      <c r="Y46">
        <v>0</v>
      </c>
      <c r="Z46">
        <v>3.3293303999999995</v>
      </c>
      <c r="AA46">
        <v>0</v>
      </c>
      <c r="AB46">
        <v>0</v>
      </c>
      <c r="AC46">
        <v>0</v>
      </c>
      <c r="AD46">
        <v>0</v>
      </c>
      <c r="AE46">
        <v>0.9776459999999999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13.375449999999999</v>
      </c>
      <c r="AL46">
        <v>15.640300000000003</v>
      </c>
      <c r="AM46">
        <v>0</v>
      </c>
      <c r="AN46">
        <v>0</v>
      </c>
      <c r="AO46">
        <v>0</v>
      </c>
      <c r="AP46">
        <v>0.97612199999999993</v>
      </c>
      <c r="AQ46">
        <v>0</v>
      </c>
      <c r="AR46">
        <v>1.6824959999999998</v>
      </c>
      <c r="AS46">
        <v>3.4168080000000001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27.613609130511708</v>
      </c>
      <c r="BB46">
        <f t="shared" si="0"/>
        <v>664.45679605081057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90.001867442558648</v>
      </c>
      <c r="L47">
        <v>20.831332021042574</v>
      </c>
      <c r="M47">
        <v>0</v>
      </c>
      <c r="N47">
        <v>30</v>
      </c>
      <c r="O47">
        <v>50.380748599764175</v>
      </c>
      <c r="P47">
        <v>51.526087582648763</v>
      </c>
      <c r="Q47">
        <v>2.0012015507411629</v>
      </c>
      <c r="R47">
        <v>3.9986062554808539</v>
      </c>
      <c r="S47">
        <v>2.9985571363010557</v>
      </c>
      <c r="T47">
        <v>0</v>
      </c>
      <c r="U47">
        <v>330.96204308029053</v>
      </c>
      <c r="V47">
        <v>0</v>
      </c>
      <c r="W47">
        <v>0</v>
      </c>
      <c r="X47">
        <v>24.97556873543741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0.9776459999999999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13.375449999999999</v>
      </c>
      <c r="AL47">
        <v>16.525600000000004</v>
      </c>
      <c r="AM47">
        <v>0</v>
      </c>
      <c r="AN47">
        <v>0</v>
      </c>
      <c r="AO47">
        <v>0</v>
      </c>
      <c r="AP47">
        <v>0.97612199999999993</v>
      </c>
      <c r="AQ47">
        <v>0</v>
      </c>
      <c r="AR47">
        <v>1.6824959999999998</v>
      </c>
      <c r="AS47">
        <v>3.4168080000000001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25.720742543441208</v>
      </c>
      <c r="BB47">
        <f t="shared" si="0"/>
        <v>618.90939186082403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90.000647983604367</v>
      </c>
      <c r="L48">
        <v>20.831332021042574</v>
      </c>
      <c r="M48">
        <v>0</v>
      </c>
      <c r="N48">
        <v>30</v>
      </c>
      <c r="O48">
        <v>50.380748599764175</v>
      </c>
      <c r="P48">
        <v>51.526087582648763</v>
      </c>
      <c r="Q48">
        <v>2.0012015507411629</v>
      </c>
      <c r="R48">
        <v>3.9986062554808539</v>
      </c>
      <c r="S48">
        <v>2.9985571363010557</v>
      </c>
      <c r="T48">
        <v>0</v>
      </c>
      <c r="U48">
        <v>330.96204308029053</v>
      </c>
      <c r="V48">
        <v>0</v>
      </c>
      <c r="W48">
        <v>0</v>
      </c>
      <c r="X48">
        <v>24.97556873543741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0.9776459999999999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13.375449999999999</v>
      </c>
      <c r="AL48">
        <v>16.525600000000004</v>
      </c>
      <c r="AM48">
        <v>0</v>
      </c>
      <c r="AN48">
        <v>0</v>
      </c>
      <c r="AO48">
        <v>0</v>
      </c>
      <c r="AP48">
        <v>0.97612199999999993</v>
      </c>
      <c r="AQ48">
        <v>0</v>
      </c>
      <c r="AR48">
        <v>1.6824959999999998</v>
      </c>
      <c r="AS48">
        <v>2.5626059999999997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25.686611152098667</v>
      </c>
      <c r="BB48">
        <f t="shared" si="0"/>
        <v>618.08810179321233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90.000888893923687</v>
      </c>
      <c r="L49">
        <v>20.831332021042574</v>
      </c>
      <c r="M49">
        <v>0</v>
      </c>
      <c r="N49">
        <v>30</v>
      </c>
      <c r="O49">
        <v>50.380748599764175</v>
      </c>
      <c r="P49">
        <v>51.526087582648763</v>
      </c>
      <c r="Q49">
        <v>2.0012015507411629</v>
      </c>
      <c r="R49">
        <v>3.9986062554808539</v>
      </c>
      <c r="S49">
        <v>2.9985571363010557</v>
      </c>
      <c r="T49">
        <v>0</v>
      </c>
      <c r="U49">
        <v>330.96204308029053</v>
      </c>
      <c r="V49">
        <v>0</v>
      </c>
      <c r="W49">
        <v>0</v>
      </c>
      <c r="X49">
        <v>24.97556873543741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0.9776459999999999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13.375449999999999</v>
      </c>
      <c r="AL49">
        <v>16.525600000000004</v>
      </c>
      <c r="AM49">
        <v>0</v>
      </c>
      <c r="AN49">
        <v>0</v>
      </c>
      <c r="AO49">
        <v>0</v>
      </c>
      <c r="AP49">
        <v>2.1149309999999999</v>
      </c>
      <c r="AQ49">
        <v>0</v>
      </c>
      <c r="AR49">
        <v>5.8887360000000015</v>
      </c>
      <c r="AS49">
        <v>2.5626059999999997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25.899888051864664</v>
      </c>
      <c r="BB49">
        <f t="shared" si="0"/>
        <v>623.22011480376557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90.00163681221467</v>
      </c>
      <c r="L50">
        <v>20.831332021042574</v>
      </c>
      <c r="M50">
        <v>0</v>
      </c>
      <c r="N50">
        <v>30</v>
      </c>
      <c r="O50">
        <v>50.380748599764175</v>
      </c>
      <c r="P50">
        <v>51.526087582648763</v>
      </c>
      <c r="Q50">
        <v>2.0012015507411629</v>
      </c>
      <c r="R50">
        <v>3.9986062554808539</v>
      </c>
      <c r="S50">
        <v>2.9985571363010557</v>
      </c>
      <c r="T50">
        <v>0</v>
      </c>
      <c r="U50">
        <v>330.96204308029053</v>
      </c>
      <c r="V50">
        <v>0</v>
      </c>
      <c r="W50">
        <v>0</v>
      </c>
      <c r="X50">
        <v>24.97556873543741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0.9776459999999999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13.375449999999999</v>
      </c>
      <c r="AL50">
        <v>16.525600000000004</v>
      </c>
      <c r="AM50">
        <v>0</v>
      </c>
      <c r="AN50">
        <v>0</v>
      </c>
      <c r="AO50">
        <v>0</v>
      </c>
      <c r="AP50">
        <v>2.1149309999999999</v>
      </c>
      <c r="AQ50">
        <v>0</v>
      </c>
      <c r="AR50">
        <v>5.8887360000000015</v>
      </c>
      <c r="AS50">
        <v>2.5626059999999997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25.899917893552271</v>
      </c>
      <c r="BB50">
        <f t="shared" si="0"/>
        <v>623.2208328803689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75.003379840137853</v>
      </c>
      <c r="L51">
        <v>20.831336919566493</v>
      </c>
      <c r="M51">
        <v>0</v>
      </c>
      <c r="N51">
        <v>30</v>
      </c>
      <c r="O51">
        <v>50.380748599764175</v>
      </c>
      <c r="P51">
        <v>51.526087582648763</v>
      </c>
      <c r="Q51">
        <v>1.9997369784172663</v>
      </c>
      <c r="R51">
        <v>4.0614730765745346</v>
      </c>
      <c r="S51">
        <v>2.9993319057815842</v>
      </c>
      <c r="T51">
        <v>0</v>
      </c>
      <c r="U51">
        <v>330.96204308029053</v>
      </c>
      <c r="V51">
        <v>0</v>
      </c>
      <c r="W51">
        <v>0</v>
      </c>
      <c r="X51">
        <v>24.97556873543741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0.9776459999999999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13.375449999999999</v>
      </c>
      <c r="AL51">
        <v>16.525600000000004</v>
      </c>
      <c r="AM51">
        <v>0</v>
      </c>
      <c r="AN51">
        <v>0</v>
      </c>
      <c r="AO51">
        <v>0</v>
      </c>
      <c r="AP51">
        <v>2.1149309999999999</v>
      </c>
      <c r="AQ51">
        <v>0</v>
      </c>
      <c r="AR51">
        <v>3.3649919999999995</v>
      </c>
      <c r="AS51">
        <v>2.5626059999999997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25.203271071883162</v>
      </c>
      <c r="BB51">
        <f t="shared" si="0"/>
        <v>606.45766064673546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75.002472288291528</v>
      </c>
      <c r="L52">
        <v>20.830888393381056</v>
      </c>
      <c r="M52">
        <v>0</v>
      </c>
      <c r="N52">
        <v>30</v>
      </c>
      <c r="O52">
        <v>50.380748599764175</v>
      </c>
      <c r="P52">
        <v>51.526087582648763</v>
      </c>
      <c r="Q52">
        <v>2.0012015507411629</v>
      </c>
      <c r="R52">
        <v>3.9986062554808539</v>
      </c>
      <c r="S52">
        <v>2.9985571363010557</v>
      </c>
      <c r="T52">
        <v>0</v>
      </c>
      <c r="U52">
        <v>330.96204308029053</v>
      </c>
      <c r="V52">
        <v>0</v>
      </c>
      <c r="W52">
        <v>0</v>
      </c>
      <c r="X52">
        <v>24.97556873543741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0.9776459999999999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13.375449999999999</v>
      </c>
      <c r="AL52">
        <v>16.525600000000004</v>
      </c>
      <c r="AM52">
        <v>0</v>
      </c>
      <c r="AN52">
        <v>0</v>
      </c>
      <c r="AO52">
        <v>0</v>
      </c>
      <c r="AP52">
        <v>0.97612199999999993</v>
      </c>
      <c r="AQ52">
        <v>0</v>
      </c>
      <c r="AR52">
        <v>3.3649919999999995</v>
      </c>
      <c r="AS52">
        <v>2.5626059999999997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25.155297697066146</v>
      </c>
      <c r="BB52">
        <f t="shared" si="0"/>
        <v>605.30329192527051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75.002863905001661</v>
      </c>
      <c r="L53">
        <v>20.830888393381056</v>
      </c>
      <c r="M53">
        <v>0</v>
      </c>
      <c r="N53">
        <v>30</v>
      </c>
      <c r="O53">
        <v>50.380748599764175</v>
      </c>
      <c r="P53">
        <v>51.526087582648763</v>
      </c>
      <c r="Q53">
        <v>1.9997369784172663</v>
      </c>
      <c r="R53">
        <v>4.0927175433707861</v>
      </c>
      <c r="S53">
        <v>2.9993319057815842</v>
      </c>
      <c r="T53">
        <v>0</v>
      </c>
      <c r="U53">
        <v>330.96204308029053</v>
      </c>
      <c r="V53">
        <v>0</v>
      </c>
      <c r="W53">
        <v>0</v>
      </c>
      <c r="X53">
        <v>24.97556873543741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0.9776459999999999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13.375449999999999</v>
      </c>
      <c r="AL53">
        <v>16.525600000000004</v>
      </c>
      <c r="AM53">
        <v>0</v>
      </c>
      <c r="AN53">
        <v>0</v>
      </c>
      <c r="AO53">
        <v>0</v>
      </c>
      <c r="AP53">
        <v>0.97612199999999993</v>
      </c>
      <c r="AQ53">
        <v>0</v>
      </c>
      <c r="AR53">
        <v>1.121664</v>
      </c>
      <c r="AS53">
        <v>2.5626059999999997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25.069531934260667</v>
      </c>
      <c r="BB53">
        <f t="shared" si="0"/>
        <v>603.23954278983263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82.148088106227121</v>
      </c>
      <c r="L54">
        <v>20.830888393381056</v>
      </c>
      <c r="M54">
        <v>0</v>
      </c>
      <c r="N54">
        <v>30</v>
      </c>
      <c r="O54">
        <v>50.380748599764175</v>
      </c>
      <c r="P54">
        <v>51.526087582648763</v>
      </c>
      <c r="Q54">
        <v>1.9997369784172663</v>
      </c>
      <c r="R54">
        <v>4.0927175433707861</v>
      </c>
      <c r="S54">
        <v>2.9993319057815842</v>
      </c>
      <c r="T54">
        <v>0</v>
      </c>
      <c r="U54">
        <v>330.96204308029053</v>
      </c>
      <c r="V54">
        <v>0</v>
      </c>
      <c r="W54">
        <v>0</v>
      </c>
      <c r="X54">
        <v>24.97556873543741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0.9776459999999999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13.375449999999999</v>
      </c>
      <c r="AL54">
        <v>16.525600000000004</v>
      </c>
      <c r="AM54">
        <v>0</v>
      </c>
      <c r="AN54">
        <v>0</v>
      </c>
      <c r="AO54">
        <v>0</v>
      </c>
      <c r="AP54">
        <v>0.97612199999999993</v>
      </c>
      <c r="AQ54">
        <v>0</v>
      </c>
      <c r="AR54">
        <v>1.121664</v>
      </c>
      <c r="AS54">
        <v>2.5626059999999997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25.354626478553655</v>
      </c>
      <c r="BB54">
        <f t="shared" si="0"/>
        <v>610.09967244676511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75.003271957227994</v>
      </c>
      <c r="L55">
        <v>20.830888393381056</v>
      </c>
      <c r="M55">
        <v>0</v>
      </c>
      <c r="N55">
        <v>30</v>
      </c>
      <c r="O55">
        <v>50.380748599764175</v>
      </c>
      <c r="P55">
        <v>51.526087582648763</v>
      </c>
      <c r="Q55">
        <v>1.9997369784172663</v>
      </c>
      <c r="R55">
        <v>4.0927175433707861</v>
      </c>
      <c r="S55">
        <v>2.9993319057815842</v>
      </c>
      <c r="T55">
        <v>0</v>
      </c>
      <c r="U55">
        <v>330.96204308029053</v>
      </c>
      <c r="V55">
        <v>0</v>
      </c>
      <c r="W55">
        <v>0</v>
      </c>
      <c r="X55">
        <v>24.97556873543741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0.9776459999999999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13.375449999999999</v>
      </c>
      <c r="AL55">
        <v>16.525600000000004</v>
      </c>
      <c r="AM55">
        <v>0</v>
      </c>
      <c r="AN55">
        <v>0</v>
      </c>
      <c r="AO55">
        <v>0</v>
      </c>
      <c r="AP55">
        <v>0.97612199999999993</v>
      </c>
      <c r="AQ55">
        <v>0</v>
      </c>
      <c r="AR55">
        <v>1.6824959999999998</v>
      </c>
      <c r="AS55">
        <v>2.5626059999999997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25.091925668581357</v>
      </c>
      <c r="BB55">
        <f t="shared" si="0"/>
        <v>603.77838910773835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73.814868284600294</v>
      </c>
      <c r="L56">
        <v>20.830888393381056</v>
      </c>
      <c r="M56">
        <v>0</v>
      </c>
      <c r="N56">
        <v>30</v>
      </c>
      <c r="O56">
        <v>50.380748599764175</v>
      </c>
      <c r="P56">
        <v>51.526087582648763</v>
      </c>
      <c r="Q56">
        <v>1.9997369784172663</v>
      </c>
      <c r="R56">
        <v>4.0927175433707861</v>
      </c>
      <c r="S56">
        <v>2.9993319057815842</v>
      </c>
      <c r="T56">
        <v>0</v>
      </c>
      <c r="U56">
        <v>330.96204308029053</v>
      </c>
      <c r="V56">
        <v>0</v>
      </c>
      <c r="W56">
        <v>0</v>
      </c>
      <c r="X56">
        <v>24.97556873543741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0.9776459999999999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13.375449999999999</v>
      </c>
      <c r="AL56">
        <v>16.525600000000004</v>
      </c>
      <c r="AM56">
        <v>0</v>
      </c>
      <c r="AN56">
        <v>0</v>
      </c>
      <c r="AO56">
        <v>0</v>
      </c>
      <c r="AP56">
        <v>0.97612199999999993</v>
      </c>
      <c r="AQ56">
        <v>0</v>
      </c>
      <c r="AR56">
        <v>1.6824959999999998</v>
      </c>
      <c r="AS56">
        <v>2.5626059999999997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25.044508262913613</v>
      </c>
      <c r="BB56">
        <f t="shared" si="0"/>
        <v>602.63740284077835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72.013891566265059</v>
      </c>
      <c r="L57">
        <v>20.830888393381056</v>
      </c>
      <c r="M57">
        <v>0</v>
      </c>
      <c r="N57">
        <v>30</v>
      </c>
      <c r="O57">
        <v>50.380748599764175</v>
      </c>
      <c r="P57">
        <v>51.526087582648763</v>
      </c>
      <c r="Q57">
        <v>1.9997369784172663</v>
      </c>
      <c r="R57">
        <v>4.0927175433707861</v>
      </c>
      <c r="S57">
        <v>2.9993319057815842</v>
      </c>
      <c r="T57">
        <v>0</v>
      </c>
      <c r="U57">
        <v>330.96204308029053</v>
      </c>
      <c r="V57">
        <v>0</v>
      </c>
      <c r="W57">
        <v>0</v>
      </c>
      <c r="X57">
        <v>24.97556873543741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0.9776459999999999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13.375449999999999</v>
      </c>
      <c r="AL57">
        <v>15.640300000000003</v>
      </c>
      <c r="AM57">
        <v>0</v>
      </c>
      <c r="AN57">
        <v>0</v>
      </c>
      <c r="AO57">
        <v>0</v>
      </c>
      <c r="AP57">
        <v>1.138809</v>
      </c>
      <c r="AQ57">
        <v>0</v>
      </c>
      <c r="AR57">
        <v>5.8887360000000015</v>
      </c>
      <c r="AS57">
        <v>2.5626059999999997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25.111645915569845</v>
      </c>
      <c r="BB57">
        <f t="shared" si="0"/>
        <v>604.25291546978679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72.013070899292686</v>
      </c>
      <c r="L58">
        <v>20.830888393381056</v>
      </c>
      <c r="M58">
        <v>0</v>
      </c>
      <c r="N58">
        <v>30</v>
      </c>
      <c r="O58">
        <v>50.380748599764175</v>
      </c>
      <c r="P58">
        <v>51.526087582648763</v>
      </c>
      <c r="Q58">
        <v>1.9997369784172663</v>
      </c>
      <c r="R58">
        <v>4.0927175433707861</v>
      </c>
      <c r="S58">
        <v>2.9993319057815842</v>
      </c>
      <c r="T58">
        <v>0</v>
      </c>
      <c r="U58">
        <v>330.96204308029053</v>
      </c>
      <c r="V58">
        <v>0</v>
      </c>
      <c r="W58">
        <v>0</v>
      </c>
      <c r="X58">
        <v>24.97556873543741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0.9776459999999999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13.375449999999999</v>
      </c>
      <c r="AL58">
        <v>15.640300000000003</v>
      </c>
      <c r="AM58">
        <v>0</v>
      </c>
      <c r="AN58">
        <v>0</v>
      </c>
      <c r="AO58">
        <v>0</v>
      </c>
      <c r="AP58">
        <v>0.81343500000000002</v>
      </c>
      <c r="AQ58">
        <v>0</v>
      </c>
      <c r="AR58">
        <v>5.8887360000000015</v>
      </c>
      <c r="AS58">
        <v>2.5626059999999997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25.098630722957644</v>
      </c>
      <c r="BB58">
        <f t="shared" si="0"/>
        <v>603.93973599542664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72.012940042705168</v>
      </c>
      <c r="L59">
        <v>20.830888393381056</v>
      </c>
      <c r="M59">
        <v>0</v>
      </c>
      <c r="N59">
        <v>30</v>
      </c>
      <c r="O59">
        <v>50.380748599764175</v>
      </c>
      <c r="P59">
        <v>51.526087582648763</v>
      </c>
      <c r="Q59">
        <v>1.9997369784172663</v>
      </c>
      <c r="R59">
        <v>4.0927910045024767</v>
      </c>
      <c r="S59">
        <v>2.9993319057815842</v>
      </c>
      <c r="T59">
        <v>0</v>
      </c>
      <c r="U59">
        <v>330.96204308029053</v>
      </c>
      <c r="V59">
        <v>0</v>
      </c>
      <c r="W59">
        <v>0</v>
      </c>
      <c r="X59">
        <v>24.97556873543741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0.9776459999999999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13.375449999999999</v>
      </c>
      <c r="AL59">
        <v>15.640300000000003</v>
      </c>
      <c r="AM59">
        <v>0</v>
      </c>
      <c r="AN59">
        <v>0</v>
      </c>
      <c r="AO59">
        <v>0</v>
      </c>
      <c r="AP59">
        <v>0.81343500000000002</v>
      </c>
      <c r="AQ59">
        <v>0</v>
      </c>
      <c r="AR59">
        <v>5.0474880000000004</v>
      </c>
      <c r="AS59">
        <v>2.5626059999999997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25.065062678040061</v>
      </c>
      <c r="BB59">
        <f t="shared" si="0"/>
        <v>603.13199864488854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72.013930074152341</v>
      </c>
      <c r="L60">
        <v>20.830888393381056</v>
      </c>
      <c r="M60">
        <v>0</v>
      </c>
      <c r="N60">
        <v>30</v>
      </c>
      <c r="O60">
        <v>50.380748599764175</v>
      </c>
      <c r="P60">
        <v>51.526087582648763</v>
      </c>
      <c r="Q60">
        <v>1.9997369784172663</v>
      </c>
      <c r="R60">
        <v>4.0927910045024767</v>
      </c>
      <c r="S60">
        <v>2.9993319057815842</v>
      </c>
      <c r="T60">
        <v>0</v>
      </c>
      <c r="U60">
        <v>330.96204308029053</v>
      </c>
      <c r="V60">
        <v>0</v>
      </c>
      <c r="W60">
        <v>0</v>
      </c>
      <c r="X60">
        <v>24.97556873543741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0.9776459999999999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13.375449999999999</v>
      </c>
      <c r="AL60">
        <v>15.640300000000003</v>
      </c>
      <c r="AM60">
        <v>0</v>
      </c>
      <c r="AN60">
        <v>0</v>
      </c>
      <c r="AO60">
        <v>0</v>
      </c>
      <c r="AP60">
        <v>0.81343500000000002</v>
      </c>
      <c r="AQ60">
        <v>0</v>
      </c>
      <c r="AR60">
        <v>5.0474880000000004</v>
      </c>
      <c r="AS60">
        <v>2.5626059999999997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25.065102180294783</v>
      </c>
      <c r="BB60">
        <f t="shared" si="0"/>
        <v>603.13294917408098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72.013564270780776</v>
      </c>
      <c r="L61">
        <v>20.830888393381056</v>
      </c>
      <c r="M61">
        <v>0</v>
      </c>
      <c r="N61">
        <v>30</v>
      </c>
      <c r="O61">
        <v>50.380748599764175</v>
      </c>
      <c r="P61">
        <v>51.526087582648763</v>
      </c>
      <c r="Q61">
        <v>1.9997369784172663</v>
      </c>
      <c r="R61">
        <v>4.0927910045024767</v>
      </c>
      <c r="S61">
        <v>2.9993319057815842</v>
      </c>
      <c r="T61">
        <v>0</v>
      </c>
      <c r="U61">
        <v>330.96204308029053</v>
      </c>
      <c r="V61">
        <v>0</v>
      </c>
      <c r="W61">
        <v>0</v>
      </c>
      <c r="X61">
        <v>24.97556873543741</v>
      </c>
      <c r="Y61">
        <v>0</v>
      </c>
      <c r="Z61">
        <v>1.6763999999999997</v>
      </c>
      <c r="AA61">
        <v>0</v>
      </c>
      <c r="AB61">
        <v>0</v>
      </c>
      <c r="AC61">
        <v>0</v>
      </c>
      <c r="AD61">
        <v>0</v>
      </c>
      <c r="AE61">
        <v>0.9776459999999999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13.375449999999999</v>
      </c>
      <c r="AL61">
        <v>15.640300000000003</v>
      </c>
      <c r="AM61">
        <v>0</v>
      </c>
      <c r="AN61">
        <v>0</v>
      </c>
      <c r="AO61">
        <v>0</v>
      </c>
      <c r="AP61">
        <v>0.81343500000000002</v>
      </c>
      <c r="AQ61">
        <v>0</v>
      </c>
      <c r="AR61">
        <v>5.0474880000000004</v>
      </c>
      <c r="AS61">
        <v>3.4168080000000001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25.166058680740296</v>
      </c>
      <c r="BB61">
        <f t="shared" si="0"/>
        <v>605.56222887026377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72.012720963610263</v>
      </c>
      <c r="L62">
        <v>20.830888393381056</v>
      </c>
      <c r="M62">
        <v>0</v>
      </c>
      <c r="N62">
        <v>30</v>
      </c>
      <c r="O62">
        <v>50.380748599764175</v>
      </c>
      <c r="P62">
        <v>51.526087582648763</v>
      </c>
      <c r="Q62">
        <v>1.9997369784172663</v>
      </c>
      <c r="R62">
        <v>4.0927910045024767</v>
      </c>
      <c r="S62">
        <v>2.9993319057815842</v>
      </c>
      <c r="T62">
        <v>0</v>
      </c>
      <c r="U62">
        <v>330.96204308029053</v>
      </c>
      <c r="V62">
        <v>0</v>
      </c>
      <c r="W62">
        <v>0</v>
      </c>
      <c r="X62">
        <v>24.97556873543741</v>
      </c>
      <c r="Y62">
        <v>0</v>
      </c>
      <c r="Z62">
        <v>1.6763999999999997</v>
      </c>
      <c r="AA62">
        <v>0</v>
      </c>
      <c r="AB62">
        <v>0</v>
      </c>
      <c r="AC62">
        <v>0</v>
      </c>
      <c r="AD62">
        <v>0</v>
      </c>
      <c r="AE62">
        <v>0.9776459999999999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13.375449999999999</v>
      </c>
      <c r="AL62">
        <v>15.640300000000003</v>
      </c>
      <c r="AM62">
        <v>0</v>
      </c>
      <c r="AN62">
        <v>0</v>
      </c>
      <c r="AO62">
        <v>0</v>
      </c>
      <c r="AP62">
        <v>0.81343500000000002</v>
      </c>
      <c r="AQ62">
        <v>0</v>
      </c>
      <c r="AR62">
        <v>5.0474880000000004</v>
      </c>
      <c r="AS62">
        <v>3.4168080000000001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25.166025032784166</v>
      </c>
      <c r="BB62">
        <f t="shared" si="0"/>
        <v>605.56141921104938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72.013603051902408</v>
      </c>
      <c r="L63">
        <v>20.830888393381056</v>
      </c>
      <c r="M63">
        <v>0</v>
      </c>
      <c r="N63">
        <v>30</v>
      </c>
      <c r="O63">
        <v>50.380748599764175</v>
      </c>
      <c r="P63">
        <v>51.526087582648763</v>
      </c>
      <c r="Q63">
        <v>1.9997369784172663</v>
      </c>
      <c r="R63">
        <v>3.9987093922651931</v>
      </c>
      <c r="S63">
        <v>2.9993319057815842</v>
      </c>
      <c r="T63">
        <v>0</v>
      </c>
      <c r="U63">
        <v>330.96204308029053</v>
      </c>
      <c r="V63">
        <v>0</v>
      </c>
      <c r="W63">
        <v>0</v>
      </c>
      <c r="X63">
        <v>24.97556873543741</v>
      </c>
      <c r="Y63">
        <v>0</v>
      </c>
      <c r="Z63">
        <v>1.6763999999999997</v>
      </c>
      <c r="AA63">
        <v>0</v>
      </c>
      <c r="AB63">
        <v>0</v>
      </c>
      <c r="AC63">
        <v>0</v>
      </c>
      <c r="AD63">
        <v>0</v>
      </c>
      <c r="AE63">
        <v>0.9776459999999999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13.375449999999999</v>
      </c>
      <c r="AL63">
        <v>15.640300000000003</v>
      </c>
      <c r="AM63">
        <v>0</v>
      </c>
      <c r="AN63">
        <v>0</v>
      </c>
      <c r="AO63">
        <v>0</v>
      </c>
      <c r="AP63">
        <v>0.81343500000000002</v>
      </c>
      <c r="AQ63">
        <v>0</v>
      </c>
      <c r="AR63">
        <v>5.8887360000000015</v>
      </c>
      <c r="AS63">
        <v>2.5626059999999997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25.161789419935168</v>
      </c>
      <c r="BB63">
        <f t="shared" si="0"/>
        <v>605.45950129995322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72.013085344141828</v>
      </c>
      <c r="L64">
        <v>20.830888393381056</v>
      </c>
      <c r="M64">
        <v>0</v>
      </c>
      <c r="N64">
        <v>30</v>
      </c>
      <c r="O64">
        <v>50.380748599764175</v>
      </c>
      <c r="P64">
        <v>51.526087582648763</v>
      </c>
      <c r="Q64">
        <v>1.9997369784172663</v>
      </c>
      <c r="R64">
        <v>3.9987093922651931</v>
      </c>
      <c r="S64">
        <v>2.9993319057815842</v>
      </c>
      <c r="T64">
        <v>0</v>
      </c>
      <c r="U64">
        <v>330.96204308029053</v>
      </c>
      <c r="V64">
        <v>0</v>
      </c>
      <c r="W64">
        <v>0</v>
      </c>
      <c r="X64">
        <v>24.97556873543741</v>
      </c>
      <c r="Y64">
        <v>0</v>
      </c>
      <c r="Z64">
        <v>1.6763999999999997</v>
      </c>
      <c r="AA64">
        <v>0</v>
      </c>
      <c r="AB64">
        <v>0</v>
      </c>
      <c r="AC64">
        <v>0</v>
      </c>
      <c r="AD64">
        <v>0</v>
      </c>
      <c r="AE64">
        <v>0.9776459999999999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13.375449999999999</v>
      </c>
      <c r="AL64">
        <v>15.640300000000003</v>
      </c>
      <c r="AM64">
        <v>0</v>
      </c>
      <c r="AN64">
        <v>0</v>
      </c>
      <c r="AO64">
        <v>0</v>
      </c>
      <c r="AP64">
        <v>0.81343500000000002</v>
      </c>
      <c r="AQ64">
        <v>0</v>
      </c>
      <c r="AR64">
        <v>5.8887360000000015</v>
      </c>
      <c r="AS64">
        <v>2.5626059999999997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25.161768763395536</v>
      </c>
      <c r="BB64">
        <f t="shared" si="0"/>
        <v>605.45900424873219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69.138968742131581</v>
      </c>
      <c r="L65">
        <v>20.830888393381056</v>
      </c>
      <c r="M65">
        <v>0</v>
      </c>
      <c r="N65">
        <v>30</v>
      </c>
      <c r="O65">
        <v>50.380748599764175</v>
      </c>
      <c r="P65">
        <v>51.526087582648763</v>
      </c>
      <c r="Q65">
        <v>1.9997369784172663</v>
      </c>
      <c r="R65">
        <v>3.9987093922651931</v>
      </c>
      <c r="S65">
        <v>2.0308570075471692</v>
      </c>
      <c r="T65">
        <v>0</v>
      </c>
      <c r="U65">
        <v>330.96204308029053</v>
      </c>
      <c r="V65">
        <v>0</v>
      </c>
      <c r="W65">
        <v>0</v>
      </c>
      <c r="X65">
        <v>24.97556873543741</v>
      </c>
      <c r="Y65">
        <v>0</v>
      </c>
      <c r="Z65">
        <v>1.6763999999999997</v>
      </c>
      <c r="AA65">
        <v>0</v>
      </c>
      <c r="AB65">
        <v>0</v>
      </c>
      <c r="AC65">
        <v>0</v>
      </c>
      <c r="AD65">
        <v>0</v>
      </c>
      <c r="AE65">
        <v>0.9776459999999999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13.375449999999999</v>
      </c>
      <c r="AL65">
        <v>15.640300000000003</v>
      </c>
      <c r="AM65">
        <v>0</v>
      </c>
      <c r="AN65">
        <v>0</v>
      </c>
      <c r="AO65">
        <v>0</v>
      </c>
      <c r="AP65">
        <v>0.81343500000000002</v>
      </c>
      <c r="AQ65">
        <v>0</v>
      </c>
      <c r="AR65">
        <v>5.0474880000000004</v>
      </c>
      <c r="AS65">
        <v>3.4168080000000001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25.008966304260046</v>
      </c>
      <c r="BB65">
        <f t="shared" si="0"/>
        <v>601.78216920762316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69.13807547028685</v>
      </c>
      <c r="L66">
        <v>20.830888393381056</v>
      </c>
      <c r="M66">
        <v>0</v>
      </c>
      <c r="N66">
        <v>30</v>
      </c>
      <c r="O66">
        <v>50.380748599764175</v>
      </c>
      <c r="P66">
        <v>51.526087582648763</v>
      </c>
      <c r="Q66">
        <v>1.9997369784172663</v>
      </c>
      <c r="R66">
        <v>3.9987093922651931</v>
      </c>
      <c r="S66">
        <v>2.0108125301296722</v>
      </c>
      <c r="T66">
        <v>0</v>
      </c>
      <c r="U66">
        <v>330.96204308029053</v>
      </c>
      <c r="V66">
        <v>0</v>
      </c>
      <c r="W66">
        <v>0</v>
      </c>
      <c r="X66">
        <v>24.97556873543741</v>
      </c>
      <c r="Y66">
        <v>0</v>
      </c>
      <c r="Z66">
        <v>1.6763999999999997</v>
      </c>
      <c r="AA66">
        <v>0</v>
      </c>
      <c r="AB66">
        <v>0</v>
      </c>
      <c r="AC66">
        <v>1.4554962</v>
      </c>
      <c r="AD66">
        <v>0</v>
      </c>
      <c r="AE66">
        <v>0.9776459999999999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13.375449999999999</v>
      </c>
      <c r="AL66">
        <v>15.640300000000003</v>
      </c>
      <c r="AM66">
        <v>0</v>
      </c>
      <c r="AN66">
        <v>0</v>
      </c>
      <c r="AO66">
        <v>0</v>
      </c>
      <c r="AP66">
        <v>0.81343500000000002</v>
      </c>
      <c r="AQ66">
        <v>0</v>
      </c>
      <c r="AR66">
        <v>5.0474880000000004</v>
      </c>
      <c r="AS66">
        <v>3.4168080000000001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25.06620518121721</v>
      </c>
      <c r="BB66">
        <f t="shared" si="0"/>
        <v>603.15948878140364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69.138861672856009</v>
      </c>
      <c r="L67">
        <v>20.830888393381056</v>
      </c>
      <c r="M67">
        <v>0</v>
      </c>
      <c r="N67">
        <v>30</v>
      </c>
      <c r="O67">
        <v>50.380748599764175</v>
      </c>
      <c r="P67">
        <v>51.526087582648763</v>
      </c>
      <c r="Q67">
        <v>2.0012015507411629</v>
      </c>
      <c r="R67">
        <v>3.9986062554808539</v>
      </c>
      <c r="S67">
        <v>1.8970371184210526</v>
      </c>
      <c r="T67">
        <v>0</v>
      </c>
      <c r="U67">
        <v>330.96204308029053</v>
      </c>
      <c r="V67">
        <v>0</v>
      </c>
      <c r="W67">
        <v>0</v>
      </c>
      <c r="X67">
        <v>24.97556873543741</v>
      </c>
      <c r="Y67">
        <v>0</v>
      </c>
      <c r="Z67">
        <v>1.6763999999999997</v>
      </c>
      <c r="AA67">
        <v>0</v>
      </c>
      <c r="AB67">
        <v>0</v>
      </c>
      <c r="AC67">
        <v>2.4581713599999997</v>
      </c>
      <c r="AD67">
        <v>0</v>
      </c>
      <c r="AE67">
        <v>0.9776459999999999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13.375449999999999</v>
      </c>
      <c r="AL67">
        <v>14.755000000000004</v>
      </c>
      <c r="AM67">
        <v>0</v>
      </c>
      <c r="AN67">
        <v>0</v>
      </c>
      <c r="AO67">
        <v>0</v>
      </c>
      <c r="AP67">
        <v>1.138809</v>
      </c>
      <c r="AQ67">
        <v>0</v>
      </c>
      <c r="AR67">
        <v>8.973312</v>
      </c>
      <c r="AS67">
        <v>4.7835312000000005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25.290589637473449</v>
      </c>
      <c r="BB67">
        <f t="shared" si="0"/>
        <v>608.55877291154752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69.138336729162376</v>
      </c>
      <c r="L68">
        <v>20.830888393381056</v>
      </c>
      <c r="M68">
        <v>0</v>
      </c>
      <c r="N68">
        <v>30</v>
      </c>
      <c r="O68">
        <v>50.380748599764175</v>
      </c>
      <c r="P68">
        <v>51.526087582648763</v>
      </c>
      <c r="Q68">
        <v>2.0012015507411629</v>
      </c>
      <c r="R68">
        <v>3.9986062554808539</v>
      </c>
      <c r="S68">
        <v>1.9989937590014402</v>
      </c>
      <c r="T68">
        <v>0</v>
      </c>
      <c r="U68">
        <v>330.96204308029053</v>
      </c>
      <c r="V68">
        <v>0</v>
      </c>
      <c r="W68">
        <v>0</v>
      </c>
      <c r="X68">
        <v>24.97556873543741</v>
      </c>
      <c r="Y68">
        <v>0</v>
      </c>
      <c r="Z68">
        <v>1.6763999999999997</v>
      </c>
      <c r="AA68">
        <v>0</v>
      </c>
      <c r="AB68">
        <v>3.3451901599999996</v>
      </c>
      <c r="AC68">
        <v>2.4581713599999997</v>
      </c>
      <c r="AD68">
        <v>0</v>
      </c>
      <c r="AE68">
        <v>0.9776459999999999</v>
      </c>
      <c r="AF68">
        <v>0</v>
      </c>
      <c r="AG68">
        <v>0</v>
      </c>
      <c r="AH68">
        <v>5.9412886</v>
      </c>
      <c r="AI68">
        <v>0</v>
      </c>
      <c r="AJ68">
        <v>0</v>
      </c>
      <c r="AK68">
        <v>13.375449999999999</v>
      </c>
      <c r="AL68">
        <v>14.755000000000004</v>
      </c>
      <c r="AM68">
        <v>0</v>
      </c>
      <c r="AN68">
        <v>0</v>
      </c>
      <c r="AO68">
        <v>0</v>
      </c>
      <c r="AP68">
        <v>1.138809</v>
      </c>
      <c r="AQ68">
        <v>0</v>
      </c>
      <c r="AR68">
        <v>8.973312</v>
      </c>
      <c r="AS68">
        <v>4.7835312000000005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25.66516740670971</v>
      </c>
      <c r="BB68">
        <f t="shared" ref="BB68:BB99" si="1">SUM(B68:AZ68)-BA68</f>
        <v>617.57210559919815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69.140075393095458</v>
      </c>
      <c r="L69">
        <v>20.831336919566493</v>
      </c>
      <c r="M69">
        <v>0</v>
      </c>
      <c r="N69">
        <v>30</v>
      </c>
      <c r="O69">
        <v>50.380748599764175</v>
      </c>
      <c r="P69">
        <v>51.526087582648763</v>
      </c>
      <c r="Q69">
        <v>2.0012015507411629</v>
      </c>
      <c r="R69">
        <v>3.9986062554808539</v>
      </c>
      <c r="S69">
        <v>1.9989937590014402</v>
      </c>
      <c r="T69">
        <v>0</v>
      </c>
      <c r="U69">
        <v>330.96204308029053</v>
      </c>
      <c r="V69">
        <v>0</v>
      </c>
      <c r="W69">
        <v>0</v>
      </c>
      <c r="X69">
        <v>24.97556873543741</v>
      </c>
      <c r="Y69">
        <v>0</v>
      </c>
      <c r="Z69">
        <v>0</v>
      </c>
      <c r="AA69">
        <v>0</v>
      </c>
      <c r="AB69">
        <v>3.3451901599999996</v>
      </c>
      <c r="AC69">
        <v>2.4581713599999997</v>
      </c>
      <c r="AD69">
        <v>0</v>
      </c>
      <c r="AE69">
        <v>0.9776459999999999</v>
      </c>
      <c r="AF69">
        <v>0</v>
      </c>
      <c r="AG69">
        <v>0</v>
      </c>
      <c r="AH69">
        <v>11.8825772</v>
      </c>
      <c r="AI69">
        <v>0</v>
      </c>
      <c r="AJ69">
        <v>0</v>
      </c>
      <c r="AK69">
        <v>13.375449999999999</v>
      </c>
      <c r="AL69">
        <v>14.755000000000004</v>
      </c>
      <c r="AM69">
        <v>0</v>
      </c>
      <c r="AN69">
        <v>0</v>
      </c>
      <c r="AO69">
        <v>0</v>
      </c>
      <c r="AP69">
        <v>1.138809</v>
      </c>
      <c r="AQ69">
        <v>0</v>
      </c>
      <c r="AR69">
        <v>5.8887360000000015</v>
      </c>
      <c r="AS69">
        <v>4.7835312000000005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25.712349309473407</v>
      </c>
      <c r="BB69">
        <f t="shared" si="1"/>
        <v>618.70742348655301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69.140091161900443</v>
      </c>
      <c r="L70">
        <v>20.831387685680589</v>
      </c>
      <c r="M70">
        <v>0</v>
      </c>
      <c r="N70">
        <v>30</v>
      </c>
      <c r="O70">
        <v>50.380748599764175</v>
      </c>
      <c r="P70">
        <v>51.526087582648763</v>
      </c>
      <c r="Q70">
        <v>2.0012015507411629</v>
      </c>
      <c r="R70">
        <v>3.9986062554808539</v>
      </c>
      <c r="S70">
        <v>1.9989937590014402</v>
      </c>
      <c r="T70">
        <v>0</v>
      </c>
      <c r="U70">
        <v>330.96204308029053</v>
      </c>
      <c r="V70">
        <v>0</v>
      </c>
      <c r="W70">
        <v>0</v>
      </c>
      <c r="X70">
        <v>24.97556873543741</v>
      </c>
      <c r="Y70">
        <v>0</v>
      </c>
      <c r="Z70">
        <v>0</v>
      </c>
      <c r="AA70">
        <v>0</v>
      </c>
      <c r="AB70">
        <v>3.3451901599999996</v>
      </c>
      <c r="AC70">
        <v>2.4581713599999997</v>
      </c>
      <c r="AD70">
        <v>2.3205531439999998</v>
      </c>
      <c r="AE70">
        <v>0.9776459999999999</v>
      </c>
      <c r="AF70">
        <v>0</v>
      </c>
      <c r="AG70">
        <v>0</v>
      </c>
      <c r="AH70">
        <v>17.823865800000004</v>
      </c>
      <c r="AI70">
        <v>0</v>
      </c>
      <c r="AJ70">
        <v>0</v>
      </c>
      <c r="AK70">
        <v>13.375449999999999</v>
      </c>
      <c r="AL70">
        <v>14.755000000000004</v>
      </c>
      <c r="AM70">
        <v>0</v>
      </c>
      <c r="AN70">
        <v>0</v>
      </c>
      <c r="AO70">
        <v>0</v>
      </c>
      <c r="AP70">
        <v>0.61821060000000005</v>
      </c>
      <c r="AQ70">
        <v>0</v>
      </c>
      <c r="AR70">
        <v>5.8887360000000015</v>
      </c>
      <c r="AS70">
        <v>4.7835312000000005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26.021227648637183</v>
      </c>
      <c r="BB70">
        <f t="shared" si="1"/>
        <v>626.13985502630828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167.35871483700089</v>
      </c>
      <c r="L71">
        <v>39.923217524664459</v>
      </c>
      <c r="M71">
        <v>0</v>
      </c>
      <c r="N71">
        <v>30</v>
      </c>
      <c r="O71">
        <v>50.380748599764175</v>
      </c>
      <c r="P71">
        <v>51.526087582648763</v>
      </c>
      <c r="Q71">
        <v>5.7732964846098751</v>
      </c>
      <c r="R71">
        <v>11.21447745025792</v>
      </c>
      <c r="S71">
        <v>6.9776507498026845</v>
      </c>
      <c r="T71">
        <v>0</v>
      </c>
      <c r="U71">
        <v>330.96204308029053</v>
      </c>
      <c r="V71">
        <v>0</v>
      </c>
      <c r="W71">
        <v>0</v>
      </c>
      <c r="X71">
        <v>24.97556873543741</v>
      </c>
      <c r="Y71">
        <v>0</v>
      </c>
      <c r="Z71">
        <v>0</v>
      </c>
      <c r="AA71">
        <v>0</v>
      </c>
      <c r="AB71">
        <v>3.3451901599999996</v>
      </c>
      <c r="AC71">
        <v>4.9211943739999988</v>
      </c>
      <c r="AD71">
        <v>2.3205531439999998</v>
      </c>
      <c r="AE71">
        <v>0.9776459999999999</v>
      </c>
      <c r="AF71">
        <v>0</v>
      </c>
      <c r="AG71">
        <v>0</v>
      </c>
      <c r="AH71">
        <v>23.7651544</v>
      </c>
      <c r="AI71">
        <v>0</v>
      </c>
      <c r="AJ71">
        <v>0</v>
      </c>
      <c r="AK71">
        <v>13.375449999999999</v>
      </c>
      <c r="AL71">
        <v>14.755000000000004</v>
      </c>
      <c r="AM71">
        <v>0</v>
      </c>
      <c r="AN71">
        <v>0</v>
      </c>
      <c r="AO71">
        <v>0</v>
      </c>
      <c r="AP71">
        <v>0.61821060000000005</v>
      </c>
      <c r="AQ71">
        <v>0</v>
      </c>
      <c r="AR71">
        <v>5.8887360000000015</v>
      </c>
      <c r="AS71">
        <v>4.1001695999999992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31.647048969277815</v>
      </c>
      <c r="BB71">
        <f t="shared" si="1"/>
        <v>761.51206035319899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167.49643200998224</v>
      </c>
      <c r="L72">
        <v>39.923217524664459</v>
      </c>
      <c r="M72">
        <v>0</v>
      </c>
      <c r="N72">
        <v>30</v>
      </c>
      <c r="O72">
        <v>50.380748599764175</v>
      </c>
      <c r="P72">
        <v>51.526087582648763</v>
      </c>
      <c r="Q72">
        <v>5.7732964846098751</v>
      </c>
      <c r="R72">
        <v>11.21447745025792</v>
      </c>
      <c r="S72">
        <v>6.9776507498026845</v>
      </c>
      <c r="T72">
        <v>0</v>
      </c>
      <c r="U72">
        <v>330.96204308029053</v>
      </c>
      <c r="V72">
        <v>0</v>
      </c>
      <c r="W72">
        <v>0</v>
      </c>
      <c r="X72">
        <v>24.97556873543741</v>
      </c>
      <c r="Y72">
        <v>0</v>
      </c>
      <c r="Z72">
        <v>1.6646652</v>
      </c>
      <c r="AA72">
        <v>0</v>
      </c>
      <c r="AB72">
        <v>6.6903803199999992</v>
      </c>
      <c r="AC72">
        <v>4.9211943739999988</v>
      </c>
      <c r="AD72">
        <v>4.6411062879999996</v>
      </c>
      <c r="AE72">
        <v>0.9776459999999999</v>
      </c>
      <c r="AF72">
        <v>0</v>
      </c>
      <c r="AG72">
        <v>0</v>
      </c>
      <c r="AH72">
        <v>28.648075800000001</v>
      </c>
      <c r="AI72">
        <v>0.64668400000000004</v>
      </c>
      <c r="AJ72">
        <v>0</v>
      </c>
      <c r="AK72">
        <v>13.375449999999999</v>
      </c>
      <c r="AL72">
        <v>14.755000000000004</v>
      </c>
      <c r="AM72">
        <v>0</v>
      </c>
      <c r="AN72">
        <v>0</v>
      </c>
      <c r="AO72">
        <v>0</v>
      </c>
      <c r="AP72">
        <v>0.61821060000000005</v>
      </c>
      <c r="AQ72">
        <v>0</v>
      </c>
      <c r="AR72">
        <v>5.8887360000000015</v>
      </c>
      <c r="AS72">
        <v>4.1001695999999992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32.165658177600818</v>
      </c>
      <c r="BB72">
        <f t="shared" si="1"/>
        <v>773.99118222185734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80.00222700132484</v>
      </c>
      <c r="L73">
        <v>20.831135956122772</v>
      </c>
      <c r="M73">
        <v>0</v>
      </c>
      <c r="N73">
        <v>30</v>
      </c>
      <c r="O73">
        <v>50.380748599764175</v>
      </c>
      <c r="P73">
        <v>51.526087582648763</v>
      </c>
      <c r="Q73">
        <v>1.9169683333333336</v>
      </c>
      <c r="R73">
        <v>3.8436416048237469</v>
      </c>
      <c r="S73">
        <v>2.8856343663793109</v>
      </c>
      <c r="T73">
        <v>0</v>
      </c>
      <c r="U73">
        <v>330.96204308029053</v>
      </c>
      <c r="V73">
        <v>0</v>
      </c>
      <c r="W73">
        <v>0</v>
      </c>
      <c r="X73">
        <v>24.97556873543741</v>
      </c>
      <c r="Y73">
        <v>0</v>
      </c>
      <c r="Z73">
        <v>3.3293303999999995</v>
      </c>
      <c r="AA73">
        <v>0</v>
      </c>
      <c r="AB73">
        <v>6.6903803199999992</v>
      </c>
      <c r="AC73">
        <v>4.9211943739999988</v>
      </c>
      <c r="AD73">
        <v>6.9616594319999994</v>
      </c>
      <c r="AE73">
        <v>12.556885223999998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13.375449999999999</v>
      </c>
      <c r="AL73">
        <v>14.755000000000004</v>
      </c>
      <c r="AM73">
        <v>0</v>
      </c>
      <c r="AN73">
        <v>0</v>
      </c>
      <c r="AO73">
        <v>0</v>
      </c>
      <c r="AP73">
        <v>0.61821060000000005</v>
      </c>
      <c r="AQ73">
        <v>0</v>
      </c>
      <c r="AR73">
        <v>5.8887360000000015</v>
      </c>
      <c r="AS73">
        <v>4.1001695999999992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28.106795813235674</v>
      </c>
      <c r="BB73">
        <f t="shared" si="1"/>
        <v>676.32416439688927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80.001429465738966</v>
      </c>
      <c r="L74">
        <v>20.831078887566282</v>
      </c>
      <c r="M74">
        <v>0</v>
      </c>
      <c r="N74">
        <v>30</v>
      </c>
      <c r="O74">
        <v>50.380748599764175</v>
      </c>
      <c r="P74">
        <v>51.526087582648763</v>
      </c>
      <c r="Q74">
        <v>1.9169683333333336</v>
      </c>
      <c r="R74">
        <v>3.8534862245841035</v>
      </c>
      <c r="S74">
        <v>2.8856343663793109</v>
      </c>
      <c r="T74">
        <v>0</v>
      </c>
      <c r="U74">
        <v>330.96204308029053</v>
      </c>
      <c r="V74">
        <v>0</v>
      </c>
      <c r="W74">
        <v>0</v>
      </c>
      <c r="X74">
        <v>24.97556873543741</v>
      </c>
      <c r="Y74">
        <v>0</v>
      </c>
      <c r="Z74">
        <v>3.3293303999999995</v>
      </c>
      <c r="AA74">
        <v>0</v>
      </c>
      <c r="AB74">
        <v>10.035570479999999</v>
      </c>
      <c r="AC74">
        <v>4.9211943739999988</v>
      </c>
      <c r="AD74">
        <v>9.2822125760000009</v>
      </c>
      <c r="AE74">
        <v>12.556885223999998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13.375449999999999</v>
      </c>
      <c r="AL74">
        <v>14.755000000000004</v>
      </c>
      <c r="AM74">
        <v>0</v>
      </c>
      <c r="AN74">
        <v>0</v>
      </c>
      <c r="AO74">
        <v>0</v>
      </c>
      <c r="AP74">
        <v>0.61821060000000005</v>
      </c>
      <c r="AQ74">
        <v>0</v>
      </c>
      <c r="AR74">
        <v>5.8887360000000015</v>
      </c>
      <c r="AS74">
        <v>4.1001695999999992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28.333217651585219</v>
      </c>
      <c r="BB74">
        <f t="shared" si="1"/>
        <v>681.77247587815771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165.03588821930757</v>
      </c>
      <c r="L75">
        <v>20.830888393381056</v>
      </c>
      <c r="M75">
        <v>0</v>
      </c>
      <c r="N75">
        <v>30</v>
      </c>
      <c r="O75">
        <v>50.380748599764175</v>
      </c>
      <c r="P75">
        <v>51.526087582648763</v>
      </c>
      <c r="Q75">
        <v>1.9169683333333336</v>
      </c>
      <c r="R75">
        <v>3.8955202130772753</v>
      </c>
      <c r="S75">
        <v>2.8857020244252869</v>
      </c>
      <c r="T75">
        <v>0</v>
      </c>
      <c r="U75">
        <v>330.96204308029053</v>
      </c>
      <c r="V75">
        <v>0</v>
      </c>
      <c r="W75">
        <v>0</v>
      </c>
      <c r="X75">
        <v>24.97556873543741</v>
      </c>
      <c r="Y75">
        <v>0</v>
      </c>
      <c r="Z75">
        <v>3.3293303999999995</v>
      </c>
      <c r="AA75">
        <v>0</v>
      </c>
      <c r="AB75">
        <v>10.035570479999999</v>
      </c>
      <c r="AC75">
        <v>4.9211943739999988</v>
      </c>
      <c r="AD75">
        <v>9.2822125760000009</v>
      </c>
      <c r="AE75">
        <v>12.556885223999998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13.375449999999999</v>
      </c>
      <c r="AL75">
        <v>14.755000000000004</v>
      </c>
      <c r="AM75">
        <v>0</v>
      </c>
      <c r="AN75">
        <v>0</v>
      </c>
      <c r="AO75">
        <v>0</v>
      </c>
      <c r="AP75">
        <v>0.45552359999999997</v>
      </c>
      <c r="AQ75">
        <v>0</v>
      </c>
      <c r="AR75">
        <v>6.7299839999999991</v>
      </c>
      <c r="AS75">
        <v>4.7835312000000005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31.782105271535126</v>
      </c>
      <c r="BB75">
        <f t="shared" si="1"/>
        <v>764.7618807641303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165.0345063651863</v>
      </c>
      <c r="L76">
        <v>20.830987501407495</v>
      </c>
      <c r="M76">
        <v>0</v>
      </c>
      <c r="N76">
        <v>30</v>
      </c>
      <c r="O76">
        <v>50.380748599764175</v>
      </c>
      <c r="P76">
        <v>51.526087582648763</v>
      </c>
      <c r="Q76">
        <v>1.917076725815684</v>
      </c>
      <c r="R76">
        <v>3.7913445306365259</v>
      </c>
      <c r="S76">
        <v>2.8833297970479701</v>
      </c>
      <c r="T76">
        <v>0</v>
      </c>
      <c r="U76">
        <v>330.96204308029053</v>
      </c>
      <c r="V76">
        <v>0</v>
      </c>
      <c r="W76">
        <v>0</v>
      </c>
      <c r="X76">
        <v>24.97556873543741</v>
      </c>
      <c r="Y76">
        <v>0</v>
      </c>
      <c r="Z76">
        <v>3.3293303999999995</v>
      </c>
      <c r="AA76">
        <v>0</v>
      </c>
      <c r="AB76">
        <v>10.035570479999999</v>
      </c>
      <c r="AC76">
        <v>4.9211943739999988</v>
      </c>
      <c r="AD76">
        <v>9.2822125760000009</v>
      </c>
      <c r="AE76">
        <v>12.556885223999998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13.375449999999999</v>
      </c>
      <c r="AL76">
        <v>14.755000000000004</v>
      </c>
      <c r="AM76">
        <v>0</v>
      </c>
      <c r="AN76">
        <v>0</v>
      </c>
      <c r="AO76">
        <v>0</v>
      </c>
      <c r="AP76">
        <v>0.45552359999999997</v>
      </c>
      <c r="AQ76">
        <v>0</v>
      </c>
      <c r="AR76">
        <v>6.7299839999999991</v>
      </c>
      <c r="AS76">
        <v>4.7835312000000005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31.777807159195941</v>
      </c>
      <c r="BB76">
        <f t="shared" si="1"/>
        <v>764.65845661303888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165.03428440238744</v>
      </c>
      <c r="L77">
        <v>20.831049227058436</v>
      </c>
      <c r="M77">
        <v>0</v>
      </c>
      <c r="N77">
        <v>30</v>
      </c>
      <c r="O77">
        <v>50.380748599764175</v>
      </c>
      <c r="P77">
        <v>51.526087582648763</v>
      </c>
      <c r="Q77">
        <v>1.917076725815684</v>
      </c>
      <c r="R77">
        <v>3.8419985320023491</v>
      </c>
      <c r="S77">
        <v>2.8833297970479701</v>
      </c>
      <c r="T77">
        <v>0</v>
      </c>
      <c r="U77">
        <v>330.96204308029053</v>
      </c>
      <c r="V77">
        <v>0</v>
      </c>
      <c r="W77">
        <v>0</v>
      </c>
      <c r="X77">
        <v>24.97556873543741</v>
      </c>
      <c r="Y77">
        <v>0</v>
      </c>
      <c r="Z77">
        <v>3.3293303999999995</v>
      </c>
      <c r="AA77">
        <v>0</v>
      </c>
      <c r="AB77">
        <v>10.035570479999999</v>
      </c>
      <c r="AC77">
        <v>4.9211943739999988</v>
      </c>
      <c r="AD77">
        <v>9.2822125760000009</v>
      </c>
      <c r="AE77">
        <v>12.556885223999998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13.375449999999999</v>
      </c>
      <c r="AL77">
        <v>14.755000000000004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6.7299839999999991</v>
      </c>
      <c r="AS77">
        <v>4.7835312000000005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31.773330619140349</v>
      </c>
      <c r="BB77">
        <f t="shared" si="1"/>
        <v>764.5507399173124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165.03411421623144</v>
      </c>
      <c r="L78">
        <v>20.831049227058436</v>
      </c>
      <c r="M78">
        <v>0</v>
      </c>
      <c r="N78">
        <v>30</v>
      </c>
      <c r="O78">
        <v>50.380748599764175</v>
      </c>
      <c r="P78">
        <v>51.526087582648763</v>
      </c>
      <c r="Q78">
        <v>1.917076725815684</v>
      </c>
      <c r="R78">
        <v>3.8419985320023491</v>
      </c>
      <c r="S78">
        <v>2.8833297970479701</v>
      </c>
      <c r="T78">
        <v>0</v>
      </c>
      <c r="U78">
        <v>330.96204308029053</v>
      </c>
      <c r="V78">
        <v>0</v>
      </c>
      <c r="W78">
        <v>0</v>
      </c>
      <c r="X78">
        <v>24.97556873543741</v>
      </c>
      <c r="Y78">
        <v>0</v>
      </c>
      <c r="Z78">
        <v>3.3293303999999995</v>
      </c>
      <c r="AA78">
        <v>0</v>
      </c>
      <c r="AB78">
        <v>6.6903803199999992</v>
      </c>
      <c r="AC78">
        <v>4.9211943739999988</v>
      </c>
      <c r="AD78">
        <v>9.2822125760000009</v>
      </c>
      <c r="AE78">
        <v>12.556885223999998</v>
      </c>
      <c r="AF78">
        <v>0</v>
      </c>
      <c r="AG78">
        <v>0</v>
      </c>
      <c r="AH78">
        <v>29.706442999999997</v>
      </c>
      <c r="AI78">
        <v>4.2034460000000005</v>
      </c>
      <c r="AJ78">
        <v>0</v>
      </c>
      <c r="AK78">
        <v>13.375449999999999</v>
      </c>
      <c r="AL78">
        <v>14.755000000000004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6.7299839999999991</v>
      </c>
      <c r="AS78">
        <v>4.7835312000000005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31.63985063923592</v>
      </c>
      <c r="BB78">
        <f t="shared" si="1"/>
        <v>761.33885955106075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165.03430376937985</v>
      </c>
      <c r="L79">
        <v>20.831049227058436</v>
      </c>
      <c r="M79">
        <v>0</v>
      </c>
      <c r="N79">
        <v>30</v>
      </c>
      <c r="O79">
        <v>50.380748599764175</v>
      </c>
      <c r="P79">
        <v>51.526087582648763</v>
      </c>
      <c r="Q79">
        <v>1.917076725815684</v>
      </c>
      <c r="R79">
        <v>3.8419985320023491</v>
      </c>
      <c r="S79">
        <v>2.8833297970479701</v>
      </c>
      <c r="T79">
        <v>0</v>
      </c>
      <c r="U79">
        <v>330.96204308029053</v>
      </c>
      <c r="V79">
        <v>0</v>
      </c>
      <c r="W79">
        <v>0</v>
      </c>
      <c r="X79">
        <v>24.978214172227521</v>
      </c>
      <c r="Y79">
        <v>0</v>
      </c>
      <c r="Z79">
        <v>1.6646652</v>
      </c>
      <c r="AA79">
        <v>0</v>
      </c>
      <c r="AB79">
        <v>6.6903803199999992</v>
      </c>
      <c r="AC79">
        <v>4.9211943739999988</v>
      </c>
      <c r="AD79">
        <v>6.9616594319999994</v>
      </c>
      <c r="AE79">
        <v>7.1694039999999992</v>
      </c>
      <c r="AF79">
        <v>0</v>
      </c>
      <c r="AG79">
        <v>0</v>
      </c>
      <c r="AH79">
        <v>29.706442999999997</v>
      </c>
      <c r="AI79">
        <v>0.64668400000000004</v>
      </c>
      <c r="AJ79">
        <v>0</v>
      </c>
      <c r="AK79">
        <v>13.375449999999999</v>
      </c>
      <c r="AL79">
        <v>14.755000000000004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5.8887360000000015</v>
      </c>
      <c r="AS79">
        <v>4.7835312000000005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31.090512742584313</v>
      </c>
      <c r="BB79">
        <f t="shared" si="1"/>
        <v>748.12032286965086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165.03500287645215</v>
      </c>
      <c r="L80">
        <v>20.831049227058436</v>
      </c>
      <c r="M80">
        <v>0</v>
      </c>
      <c r="N80">
        <v>30</v>
      </c>
      <c r="O80">
        <v>50.380748599764175</v>
      </c>
      <c r="P80">
        <v>51.526087582648763</v>
      </c>
      <c r="Q80">
        <v>1.917076725815684</v>
      </c>
      <c r="R80">
        <v>3.8419985320023491</v>
      </c>
      <c r="S80">
        <v>2.8833297970479701</v>
      </c>
      <c r="T80">
        <v>0</v>
      </c>
      <c r="U80">
        <v>330.96204308029053</v>
      </c>
      <c r="V80">
        <v>0</v>
      </c>
      <c r="W80">
        <v>0</v>
      </c>
      <c r="X80">
        <v>24.97556873543741</v>
      </c>
      <c r="Y80">
        <v>0</v>
      </c>
      <c r="Z80">
        <v>1.6646652</v>
      </c>
      <c r="AA80">
        <v>0</v>
      </c>
      <c r="AB80">
        <v>6.6903803199999992</v>
      </c>
      <c r="AC80">
        <v>4.9211943739999988</v>
      </c>
      <c r="AD80">
        <v>4.6411062879999996</v>
      </c>
      <c r="AE80">
        <v>3.5847020000000001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13.375449999999999</v>
      </c>
      <c r="AL80">
        <v>14.755000000000004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5.8887360000000015</v>
      </c>
      <c r="AS80">
        <v>4.7835312000000005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30.591955509492895</v>
      </c>
      <c r="BB80">
        <f t="shared" si="1"/>
        <v>736.12370602902433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165.03518410145887</v>
      </c>
      <c r="L81">
        <v>20.830888393381056</v>
      </c>
      <c r="M81">
        <v>0</v>
      </c>
      <c r="N81">
        <v>30</v>
      </c>
      <c r="O81">
        <v>50.380748599764175</v>
      </c>
      <c r="P81">
        <v>51.526087582648763</v>
      </c>
      <c r="Q81">
        <v>1.917076725815684</v>
      </c>
      <c r="R81">
        <v>3.8419985320023491</v>
      </c>
      <c r="S81">
        <v>2.8833297970479701</v>
      </c>
      <c r="T81">
        <v>0</v>
      </c>
      <c r="U81">
        <v>330.96204308029053</v>
      </c>
      <c r="V81">
        <v>0</v>
      </c>
      <c r="W81">
        <v>0</v>
      </c>
      <c r="X81">
        <v>24.97556873543741</v>
      </c>
      <c r="Y81">
        <v>0</v>
      </c>
      <c r="Z81">
        <v>1.6646652</v>
      </c>
      <c r="AA81">
        <v>0</v>
      </c>
      <c r="AB81">
        <v>6.6903803199999992</v>
      </c>
      <c r="AC81">
        <v>2.4581713599999997</v>
      </c>
      <c r="AD81">
        <v>2.3205531439999998</v>
      </c>
      <c r="AE81">
        <v>0.9776459999999999</v>
      </c>
      <c r="AF81">
        <v>0</v>
      </c>
      <c r="AG81">
        <v>0</v>
      </c>
      <c r="AH81">
        <v>17.823865800000004</v>
      </c>
      <c r="AI81">
        <v>0</v>
      </c>
      <c r="AJ81">
        <v>0</v>
      </c>
      <c r="AK81">
        <v>13.375449999999999</v>
      </c>
      <c r="AL81">
        <v>14.755000000000004</v>
      </c>
      <c r="AM81">
        <v>0</v>
      </c>
      <c r="AN81">
        <v>0</v>
      </c>
      <c r="AO81">
        <v>0</v>
      </c>
      <c r="AP81">
        <v>0.2928366</v>
      </c>
      <c r="AQ81">
        <v>0</v>
      </c>
      <c r="AR81">
        <v>5.8887360000000015</v>
      </c>
      <c r="AS81">
        <v>4.7835312000000005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30.060012504449663</v>
      </c>
      <c r="BB81">
        <f t="shared" si="1"/>
        <v>723.32374866739701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165.03497229371831</v>
      </c>
      <c r="L82">
        <v>20.831049227058436</v>
      </c>
      <c r="M82">
        <v>0</v>
      </c>
      <c r="N82">
        <v>30</v>
      </c>
      <c r="O82">
        <v>50.380748599764175</v>
      </c>
      <c r="P82">
        <v>51.526087582648763</v>
      </c>
      <c r="Q82">
        <v>1.917076725815684</v>
      </c>
      <c r="R82">
        <v>3.8419985320023491</v>
      </c>
      <c r="S82">
        <v>2.8833297970479701</v>
      </c>
      <c r="T82">
        <v>0</v>
      </c>
      <c r="U82">
        <v>330.96204308029053</v>
      </c>
      <c r="V82">
        <v>0</v>
      </c>
      <c r="W82">
        <v>0</v>
      </c>
      <c r="X82">
        <v>24.97556873543741</v>
      </c>
      <c r="Y82">
        <v>0</v>
      </c>
      <c r="Z82">
        <v>1.6646652</v>
      </c>
      <c r="AA82">
        <v>0</v>
      </c>
      <c r="AB82">
        <v>3.3451901599999996</v>
      </c>
      <c r="AC82">
        <v>2.4581713599999997</v>
      </c>
      <c r="AD82">
        <v>0</v>
      </c>
      <c r="AE82">
        <v>0.9776459999999999</v>
      </c>
      <c r="AF82">
        <v>0</v>
      </c>
      <c r="AG82">
        <v>0</v>
      </c>
      <c r="AH82">
        <v>11.8825772</v>
      </c>
      <c r="AI82">
        <v>0</v>
      </c>
      <c r="AJ82">
        <v>0</v>
      </c>
      <c r="AK82">
        <v>13.375449999999999</v>
      </c>
      <c r="AL82">
        <v>14.755000000000004</v>
      </c>
      <c r="AM82">
        <v>0</v>
      </c>
      <c r="AN82">
        <v>0</v>
      </c>
      <c r="AO82">
        <v>0</v>
      </c>
      <c r="AP82">
        <v>0.2928366</v>
      </c>
      <c r="AQ82">
        <v>0</v>
      </c>
      <c r="AR82">
        <v>5.8887360000000015</v>
      </c>
      <c r="AS82">
        <v>4.7835312000000005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29.596889985352806</v>
      </c>
      <c r="BB82">
        <f t="shared" si="1"/>
        <v>712.17978830843072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165.03361663647343</v>
      </c>
      <c r="L83">
        <v>0</v>
      </c>
      <c r="M83">
        <v>0</v>
      </c>
      <c r="N83">
        <v>30</v>
      </c>
      <c r="O83">
        <v>50.380748599764175</v>
      </c>
      <c r="P83">
        <v>51.526087582648763</v>
      </c>
      <c r="Q83">
        <v>1.917076725815684</v>
      </c>
      <c r="R83">
        <v>3.8419985320023491</v>
      </c>
      <c r="S83">
        <v>2.8833297970479701</v>
      </c>
      <c r="T83">
        <v>0</v>
      </c>
      <c r="U83">
        <v>330.96204308029053</v>
      </c>
      <c r="V83">
        <v>0</v>
      </c>
      <c r="W83">
        <v>0</v>
      </c>
      <c r="X83">
        <v>24.97556873543741</v>
      </c>
      <c r="Y83">
        <v>0</v>
      </c>
      <c r="Z83">
        <v>1.6646652</v>
      </c>
      <c r="AA83">
        <v>0</v>
      </c>
      <c r="AB83">
        <v>3.3451901599999996</v>
      </c>
      <c r="AC83">
        <v>2.4581713599999997</v>
      </c>
      <c r="AD83">
        <v>0</v>
      </c>
      <c r="AE83">
        <v>0.9776459999999999</v>
      </c>
      <c r="AF83">
        <v>0</v>
      </c>
      <c r="AG83">
        <v>0</v>
      </c>
      <c r="AH83">
        <v>5.9412886</v>
      </c>
      <c r="AI83">
        <v>0</v>
      </c>
      <c r="AJ83">
        <v>0</v>
      </c>
      <c r="AK83">
        <v>13.375449999999999</v>
      </c>
      <c r="AL83">
        <v>14.755000000000004</v>
      </c>
      <c r="AM83">
        <v>0</v>
      </c>
      <c r="AN83">
        <v>0</v>
      </c>
      <c r="AO83">
        <v>0</v>
      </c>
      <c r="AP83">
        <v>0.2928366</v>
      </c>
      <c r="AQ83">
        <v>0</v>
      </c>
      <c r="AR83">
        <v>5.8887360000000015</v>
      </c>
      <c r="AS83">
        <v>4.1001695999999992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28.501353459385978</v>
      </c>
      <c r="BB83">
        <f t="shared" si="1"/>
        <v>685.81826975009415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165.03361351429396</v>
      </c>
      <c r="L84">
        <v>1.8388446573893539E-4</v>
      </c>
      <c r="M84">
        <v>0</v>
      </c>
      <c r="N84">
        <v>30</v>
      </c>
      <c r="O84">
        <v>50.380748599764175</v>
      </c>
      <c r="P84">
        <v>51.526087582648763</v>
      </c>
      <c r="Q84">
        <v>1.917076725815684</v>
      </c>
      <c r="R84">
        <v>3.8419985320023491</v>
      </c>
      <c r="S84">
        <v>2.8833297970479701</v>
      </c>
      <c r="T84">
        <v>0</v>
      </c>
      <c r="U84">
        <v>330.96204308029053</v>
      </c>
      <c r="V84">
        <v>0</v>
      </c>
      <c r="W84">
        <v>0</v>
      </c>
      <c r="X84">
        <v>24.97556873543741</v>
      </c>
      <c r="Y84">
        <v>0</v>
      </c>
      <c r="Z84">
        <v>1.6646652</v>
      </c>
      <c r="AA84">
        <v>0</v>
      </c>
      <c r="AB84">
        <v>3.3451901599999996</v>
      </c>
      <c r="AC84">
        <v>2.4581713599999997</v>
      </c>
      <c r="AD84">
        <v>0</v>
      </c>
      <c r="AE84">
        <v>0.9776459999999999</v>
      </c>
      <c r="AF84">
        <v>0</v>
      </c>
      <c r="AG84">
        <v>0</v>
      </c>
      <c r="AH84">
        <v>1.7799811999999999</v>
      </c>
      <c r="AI84">
        <v>0</v>
      </c>
      <c r="AJ84">
        <v>0</v>
      </c>
      <c r="AK84">
        <v>13.375449999999999</v>
      </c>
      <c r="AL84">
        <v>14.755000000000004</v>
      </c>
      <c r="AM84">
        <v>0</v>
      </c>
      <c r="AN84">
        <v>0</v>
      </c>
      <c r="AO84">
        <v>0</v>
      </c>
      <c r="AP84">
        <v>0.2928366</v>
      </c>
      <c r="AQ84">
        <v>0</v>
      </c>
      <c r="AR84">
        <v>5.8887360000000015</v>
      </c>
      <c r="AS84">
        <v>4.1001695999999992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28.33532445843451</v>
      </c>
      <c r="BB84">
        <f t="shared" si="1"/>
        <v>681.82317211333202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80.002049651768345</v>
      </c>
      <c r="L85">
        <v>1.8388446573893539E-4</v>
      </c>
      <c r="M85">
        <v>0</v>
      </c>
      <c r="N85">
        <v>30</v>
      </c>
      <c r="O85">
        <v>50.380748599764175</v>
      </c>
      <c r="P85">
        <v>51.526087582648763</v>
      </c>
      <c r="Q85">
        <v>1.917076725815684</v>
      </c>
      <c r="R85">
        <v>3.8419985320023491</v>
      </c>
      <c r="S85">
        <v>2.8833297970479701</v>
      </c>
      <c r="T85">
        <v>0</v>
      </c>
      <c r="U85">
        <v>330.96204308029053</v>
      </c>
      <c r="V85">
        <v>0</v>
      </c>
      <c r="W85">
        <v>0</v>
      </c>
      <c r="X85">
        <v>24.97556873543741</v>
      </c>
      <c r="Y85">
        <v>0</v>
      </c>
      <c r="Z85">
        <v>1.6646652</v>
      </c>
      <c r="AA85">
        <v>0</v>
      </c>
      <c r="AB85">
        <v>0</v>
      </c>
      <c r="AC85">
        <v>2.4581713599999997</v>
      </c>
      <c r="AD85">
        <v>0</v>
      </c>
      <c r="AE85">
        <v>0.9776459999999999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13.375449999999999</v>
      </c>
      <c r="AL85">
        <v>14.755000000000004</v>
      </c>
      <c r="AM85">
        <v>0</v>
      </c>
      <c r="AN85">
        <v>0</v>
      </c>
      <c r="AO85">
        <v>0</v>
      </c>
      <c r="AP85">
        <v>0.2928366</v>
      </c>
      <c r="AQ85">
        <v>0</v>
      </c>
      <c r="AR85">
        <v>5.8887360000000015</v>
      </c>
      <c r="AS85">
        <v>4.1001695999999992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24.738070578708768</v>
      </c>
      <c r="BB85">
        <f t="shared" si="1"/>
        <v>595.26369077053209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80.001436620350617</v>
      </c>
      <c r="L86">
        <v>1.8388446573893539E-4</v>
      </c>
      <c r="M86">
        <v>0</v>
      </c>
      <c r="N86">
        <v>30</v>
      </c>
      <c r="O86">
        <v>50.380748599764175</v>
      </c>
      <c r="P86">
        <v>51.526087582648763</v>
      </c>
      <c r="Q86">
        <v>1.917076725815684</v>
      </c>
      <c r="R86">
        <v>3.8419985320023491</v>
      </c>
      <c r="S86">
        <v>2.8833297970479701</v>
      </c>
      <c r="T86">
        <v>0</v>
      </c>
      <c r="U86">
        <v>330.96204308029053</v>
      </c>
      <c r="V86">
        <v>0</v>
      </c>
      <c r="W86">
        <v>0</v>
      </c>
      <c r="X86">
        <v>24.97556873543741</v>
      </c>
      <c r="Y86">
        <v>0</v>
      </c>
      <c r="Z86">
        <v>0.55880000000000007</v>
      </c>
      <c r="AA86">
        <v>0</v>
      </c>
      <c r="AB86">
        <v>0</v>
      </c>
      <c r="AC86">
        <v>2.4581713599999997</v>
      </c>
      <c r="AD86">
        <v>0</v>
      </c>
      <c r="AE86">
        <v>0.9776459999999999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13.375449999999999</v>
      </c>
      <c r="AL86">
        <v>14.755000000000004</v>
      </c>
      <c r="AM86">
        <v>0</v>
      </c>
      <c r="AN86">
        <v>0</v>
      </c>
      <c r="AO86">
        <v>0</v>
      </c>
      <c r="AP86">
        <v>0.48806099999999997</v>
      </c>
      <c r="AQ86">
        <v>0</v>
      </c>
      <c r="AR86">
        <v>5.8887360000000015</v>
      </c>
      <c r="AS86">
        <v>4.1001695999999992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24.701711418755192</v>
      </c>
      <c r="BB86">
        <f t="shared" si="1"/>
        <v>594.38879609906814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85.002160823540834</v>
      </c>
      <c r="L87">
        <v>1.0607003807044341E-4</v>
      </c>
      <c r="M87">
        <v>0</v>
      </c>
      <c r="N87">
        <v>30</v>
      </c>
      <c r="O87">
        <v>50.380748599764175</v>
      </c>
      <c r="P87">
        <v>51.526087582648763</v>
      </c>
      <c r="Q87">
        <v>1.9169683333333336</v>
      </c>
      <c r="R87">
        <v>3.8436416048237469</v>
      </c>
      <c r="S87">
        <v>2.8753477321814249</v>
      </c>
      <c r="T87">
        <v>0</v>
      </c>
      <c r="U87">
        <v>330.96204308029053</v>
      </c>
      <c r="V87">
        <v>0</v>
      </c>
      <c r="W87">
        <v>0</v>
      </c>
      <c r="X87">
        <v>24.97556873543741</v>
      </c>
      <c r="Y87">
        <v>0</v>
      </c>
      <c r="Z87">
        <v>1.6646652</v>
      </c>
      <c r="AA87">
        <v>0</v>
      </c>
      <c r="AB87">
        <v>0</v>
      </c>
      <c r="AC87">
        <v>0</v>
      </c>
      <c r="AD87">
        <v>0</v>
      </c>
      <c r="AE87">
        <v>0.9776459999999999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13.375449999999999</v>
      </c>
      <c r="AL87">
        <v>14.755000000000004</v>
      </c>
      <c r="AM87">
        <v>0</v>
      </c>
      <c r="AN87">
        <v>0</v>
      </c>
      <c r="AO87">
        <v>0</v>
      </c>
      <c r="AP87">
        <v>0.48806099999999997</v>
      </c>
      <c r="AQ87">
        <v>0</v>
      </c>
      <c r="AR87">
        <v>5.8887360000000015</v>
      </c>
      <c r="AS87">
        <v>4.1001695999999992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24.847022955989591</v>
      </c>
      <c r="BB87">
        <f t="shared" si="1"/>
        <v>597.88537740606864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85.002218150255572</v>
      </c>
      <c r="L88">
        <v>1.0607003807044341E-4</v>
      </c>
      <c r="M88">
        <v>0</v>
      </c>
      <c r="N88">
        <v>30</v>
      </c>
      <c r="O88">
        <v>50.380748599764175</v>
      </c>
      <c r="P88">
        <v>51.526087582648763</v>
      </c>
      <c r="Q88">
        <v>1.9169683333333336</v>
      </c>
      <c r="R88">
        <v>3.8436416048237469</v>
      </c>
      <c r="S88">
        <v>2.8753477321814249</v>
      </c>
      <c r="T88">
        <v>0</v>
      </c>
      <c r="U88">
        <v>330.96204308029053</v>
      </c>
      <c r="V88">
        <v>0</v>
      </c>
      <c r="W88">
        <v>0</v>
      </c>
      <c r="X88">
        <v>24.97556873543741</v>
      </c>
      <c r="Y88">
        <v>0</v>
      </c>
      <c r="Z88">
        <v>1.6646652</v>
      </c>
      <c r="AA88">
        <v>0</v>
      </c>
      <c r="AB88">
        <v>0</v>
      </c>
      <c r="AC88">
        <v>0</v>
      </c>
      <c r="AD88">
        <v>0</v>
      </c>
      <c r="AE88">
        <v>0.9776459999999999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13.375449999999999</v>
      </c>
      <c r="AL88">
        <v>14.755000000000004</v>
      </c>
      <c r="AM88">
        <v>0</v>
      </c>
      <c r="AN88">
        <v>0</v>
      </c>
      <c r="AO88">
        <v>0</v>
      </c>
      <c r="AP88">
        <v>0.48806099999999997</v>
      </c>
      <c r="AQ88">
        <v>0</v>
      </c>
      <c r="AR88">
        <v>5.8887360000000015</v>
      </c>
      <c r="AS88">
        <v>4.1001695999999992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24.847025243325508</v>
      </c>
      <c r="BB88">
        <f t="shared" si="1"/>
        <v>597.88543244544735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80.002682455292401</v>
      </c>
      <c r="L89">
        <v>1.8388446573893539E-4</v>
      </c>
      <c r="M89">
        <v>0</v>
      </c>
      <c r="N89">
        <v>30</v>
      </c>
      <c r="O89">
        <v>50.380748599764175</v>
      </c>
      <c r="P89">
        <v>51.526087582648763</v>
      </c>
      <c r="Q89">
        <v>1.9169683333333336</v>
      </c>
      <c r="R89">
        <v>3.8436416048237469</v>
      </c>
      <c r="S89">
        <v>2.8753477321814249</v>
      </c>
      <c r="T89">
        <v>0</v>
      </c>
      <c r="U89">
        <v>330.96204308029053</v>
      </c>
      <c r="V89">
        <v>0</v>
      </c>
      <c r="W89">
        <v>0</v>
      </c>
      <c r="X89">
        <v>6.9459321923797619</v>
      </c>
      <c r="Y89">
        <v>0</v>
      </c>
      <c r="Z89">
        <v>1.6646652</v>
      </c>
      <c r="AA89">
        <v>0</v>
      </c>
      <c r="AB89">
        <v>0</v>
      </c>
      <c r="AC89">
        <v>0</v>
      </c>
      <c r="AD89">
        <v>0</v>
      </c>
      <c r="AE89">
        <v>0.9776459999999999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13.375449999999999</v>
      </c>
      <c r="AL89">
        <v>14.755000000000004</v>
      </c>
      <c r="AM89">
        <v>0</v>
      </c>
      <c r="AN89">
        <v>0</v>
      </c>
      <c r="AO89">
        <v>0</v>
      </c>
      <c r="AP89">
        <v>0.48806099999999997</v>
      </c>
      <c r="AQ89">
        <v>0</v>
      </c>
      <c r="AR89">
        <v>5.8887360000000015</v>
      </c>
      <c r="AS89">
        <v>4.1001695999999992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23.928164389155658</v>
      </c>
      <c r="BB89">
        <f t="shared" si="1"/>
        <v>575.77519887602421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80.001690478787225</v>
      </c>
      <c r="L90">
        <v>1.8388446573893539E-4</v>
      </c>
      <c r="M90">
        <v>0</v>
      </c>
      <c r="N90">
        <v>30</v>
      </c>
      <c r="O90">
        <v>50.380748599764175</v>
      </c>
      <c r="P90">
        <v>51.526087582648763</v>
      </c>
      <c r="Q90">
        <v>1.9169683333333336</v>
      </c>
      <c r="R90">
        <v>3.8436416048237469</v>
      </c>
      <c r="S90">
        <v>2.8753477321814249</v>
      </c>
      <c r="T90">
        <v>0</v>
      </c>
      <c r="U90">
        <v>330.96204308029053</v>
      </c>
      <c r="V90">
        <v>0</v>
      </c>
      <c r="W90">
        <v>0</v>
      </c>
      <c r="X90">
        <v>6.9459321923797619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0</v>
      </c>
      <c r="AE90">
        <v>0.9776459999999999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13.375449999999999</v>
      </c>
      <c r="AL90">
        <v>14.755000000000004</v>
      </c>
      <c r="AM90">
        <v>0</v>
      </c>
      <c r="AN90">
        <v>0</v>
      </c>
      <c r="AO90">
        <v>0</v>
      </c>
      <c r="AP90">
        <v>0.48806099999999997</v>
      </c>
      <c r="AQ90">
        <v>0</v>
      </c>
      <c r="AR90">
        <v>5.8887360000000015</v>
      </c>
      <c r="AS90">
        <v>4.1001695999999992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23.928124809293113</v>
      </c>
      <c r="BB90">
        <f t="shared" si="1"/>
        <v>575.77424647938165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89.101648344428526</v>
      </c>
      <c r="L91">
        <v>1.8388446573893539E-4</v>
      </c>
      <c r="M91">
        <v>0</v>
      </c>
      <c r="N91">
        <v>30.000836534792015</v>
      </c>
      <c r="O91">
        <v>50.380748599764175</v>
      </c>
      <c r="P91">
        <v>51.533563005780351</v>
      </c>
      <c r="Q91">
        <v>1.9169683333333336</v>
      </c>
      <c r="R91">
        <v>3.8436416048237469</v>
      </c>
      <c r="S91">
        <v>2.8851346918103449</v>
      </c>
      <c r="T91">
        <v>0</v>
      </c>
      <c r="U91">
        <v>330.96204308029053</v>
      </c>
      <c r="V91">
        <v>0</v>
      </c>
      <c r="W91">
        <v>0</v>
      </c>
      <c r="X91">
        <v>25.424591647102972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0</v>
      </c>
      <c r="AE91">
        <v>0.9776459999999999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13.375449999999999</v>
      </c>
      <c r="AL91">
        <v>8.8530000000000015</v>
      </c>
      <c r="AM91">
        <v>0</v>
      </c>
      <c r="AN91">
        <v>0</v>
      </c>
      <c r="AO91">
        <v>0</v>
      </c>
      <c r="AP91">
        <v>0.48806099999999997</v>
      </c>
      <c r="AQ91">
        <v>0</v>
      </c>
      <c r="AR91">
        <v>5.8887360000000015</v>
      </c>
      <c r="AS91">
        <v>6.2185905600000009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24.878268590030384</v>
      </c>
      <c r="BB91">
        <f t="shared" si="1"/>
        <v>598.63723989656125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83.325807833129915</v>
      </c>
      <c r="L92">
        <v>1.8388446573893539E-4</v>
      </c>
      <c r="M92">
        <v>0</v>
      </c>
      <c r="N92">
        <v>30.000836534792015</v>
      </c>
      <c r="O92">
        <v>50.380748599764175</v>
      </c>
      <c r="P92">
        <v>51.533563005780351</v>
      </c>
      <c r="Q92">
        <v>1.9169683333333336</v>
      </c>
      <c r="R92">
        <v>3.8436416048237469</v>
      </c>
      <c r="S92">
        <v>2.8851346918103449</v>
      </c>
      <c r="T92">
        <v>0</v>
      </c>
      <c r="U92">
        <v>330.96204308029053</v>
      </c>
      <c r="V92">
        <v>0</v>
      </c>
      <c r="W92">
        <v>0</v>
      </c>
      <c r="X92">
        <v>7.6246850060273967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0</v>
      </c>
      <c r="AE92">
        <v>0.9776459999999999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13.375449999999999</v>
      </c>
      <c r="AL92">
        <v>8.8530000000000015</v>
      </c>
      <c r="AM92">
        <v>0</v>
      </c>
      <c r="AN92">
        <v>0</v>
      </c>
      <c r="AO92">
        <v>0</v>
      </c>
      <c r="AP92">
        <v>0.48806099999999997</v>
      </c>
      <c r="AQ92">
        <v>0</v>
      </c>
      <c r="AR92">
        <v>5.8887360000000015</v>
      </c>
      <c r="AS92">
        <v>6.2185905600000009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23.937596345181401</v>
      </c>
      <c r="BB92">
        <f t="shared" si="1"/>
        <v>576.00216498903615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83.323886500429921</v>
      </c>
      <c r="L93">
        <v>1.8388446573893539E-4</v>
      </c>
      <c r="M93">
        <v>0</v>
      </c>
      <c r="N93">
        <v>30.000836534792015</v>
      </c>
      <c r="O93">
        <v>50.380748599764175</v>
      </c>
      <c r="P93">
        <v>51.533563005780351</v>
      </c>
      <c r="Q93">
        <v>1.9175903614457832</v>
      </c>
      <c r="R93">
        <v>3.8421201413427561</v>
      </c>
      <c r="S93">
        <v>3.1133453818027212</v>
      </c>
      <c r="T93">
        <v>0</v>
      </c>
      <c r="U93">
        <v>330.96204308029053</v>
      </c>
      <c r="V93">
        <v>0</v>
      </c>
      <c r="W93">
        <v>0</v>
      </c>
      <c r="X93">
        <v>10.415322573609597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0</v>
      </c>
      <c r="AE93">
        <v>0.9776459999999999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13.375449999999999</v>
      </c>
      <c r="AL93">
        <v>8.8530000000000015</v>
      </c>
      <c r="AM93">
        <v>0</v>
      </c>
      <c r="AN93">
        <v>0</v>
      </c>
      <c r="AO93">
        <v>0</v>
      </c>
      <c r="AP93">
        <v>0.48806099999999997</v>
      </c>
      <c r="AQ93">
        <v>0</v>
      </c>
      <c r="AR93">
        <v>5.8887360000000015</v>
      </c>
      <c r="AS93">
        <v>6.2185905600000009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24.05793609663127</v>
      </c>
      <c r="BB93">
        <f t="shared" si="1"/>
        <v>578.89785272709241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83.325807833129915</v>
      </c>
      <c r="L94">
        <v>1.8388446573893539E-4</v>
      </c>
      <c r="M94">
        <v>0</v>
      </c>
      <c r="N94">
        <v>29.997575003886215</v>
      </c>
      <c r="O94">
        <v>50.380748599764175</v>
      </c>
      <c r="P94">
        <v>51.527948478376942</v>
      </c>
      <c r="Q94">
        <v>1.9175903614457832</v>
      </c>
      <c r="R94">
        <v>3.8421201413427561</v>
      </c>
      <c r="S94">
        <v>3.1133453818027212</v>
      </c>
      <c r="T94">
        <v>0</v>
      </c>
      <c r="U94">
        <v>330.96204308029053</v>
      </c>
      <c r="V94">
        <v>0</v>
      </c>
      <c r="W94">
        <v>0</v>
      </c>
      <c r="X94">
        <v>10.872821646075245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0</v>
      </c>
      <c r="AE94">
        <v>0.9776459999999999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13.375449999999999</v>
      </c>
      <c r="AL94">
        <v>8.8530000000000015</v>
      </c>
      <c r="AM94">
        <v>0</v>
      </c>
      <c r="AN94">
        <v>0</v>
      </c>
      <c r="AO94">
        <v>0</v>
      </c>
      <c r="AP94">
        <v>0.48806099999999997</v>
      </c>
      <c r="AQ94">
        <v>0</v>
      </c>
      <c r="AR94">
        <v>5.8887360000000015</v>
      </c>
      <c r="AS94">
        <v>4.1001695999999992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23.991387934082827</v>
      </c>
      <c r="BB94">
        <f t="shared" si="1"/>
        <v>577.29652427649717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83.325337840458857</v>
      </c>
      <c r="L95">
        <v>1.8388446573893539E-4</v>
      </c>
      <c r="M95">
        <v>0</v>
      </c>
      <c r="N95">
        <v>30.007291207690766</v>
      </c>
      <c r="O95">
        <v>50.380748599764175</v>
      </c>
      <c r="P95">
        <v>51.527948478376942</v>
      </c>
      <c r="Q95">
        <v>1.9701086230366491</v>
      </c>
      <c r="R95">
        <v>3.8426277372262772</v>
      </c>
      <c r="S95">
        <v>3.3445198079051379</v>
      </c>
      <c r="T95">
        <v>0</v>
      </c>
      <c r="U95">
        <v>330.96204308029053</v>
      </c>
      <c r="V95">
        <v>0</v>
      </c>
      <c r="W95">
        <v>0</v>
      </c>
      <c r="X95">
        <v>11.487795486809469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0</v>
      </c>
      <c r="AE95">
        <v>0.9776459999999999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13.375449999999999</v>
      </c>
      <c r="AL95">
        <v>8.8530000000000015</v>
      </c>
      <c r="AM95">
        <v>0</v>
      </c>
      <c r="AN95">
        <v>0</v>
      </c>
      <c r="AO95">
        <v>0</v>
      </c>
      <c r="AP95">
        <v>0.48806099999999997</v>
      </c>
      <c r="AQ95">
        <v>0</v>
      </c>
      <c r="AR95">
        <v>1.6824959999999998</v>
      </c>
      <c r="AS95">
        <v>3.9293291999999989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23.852988338194127</v>
      </c>
      <c r="BB95">
        <f t="shared" si="1"/>
        <v>573.96626380783039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83.32502662713695</v>
      </c>
      <c r="L96">
        <v>1.0607003807044341E-4</v>
      </c>
      <c r="M96">
        <v>0</v>
      </c>
      <c r="N96">
        <v>30.007166215371797</v>
      </c>
      <c r="O96">
        <v>50.377499144856181</v>
      </c>
      <c r="P96">
        <v>51.527948478376942</v>
      </c>
      <c r="Q96">
        <v>1.9701086230366491</v>
      </c>
      <c r="R96">
        <v>3.8426277372262772</v>
      </c>
      <c r="S96">
        <v>3.3445198079051379</v>
      </c>
      <c r="T96">
        <v>0</v>
      </c>
      <c r="U96">
        <v>330.96204308029053</v>
      </c>
      <c r="V96">
        <v>0</v>
      </c>
      <c r="W96">
        <v>0</v>
      </c>
      <c r="X96">
        <v>11.487795486809469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0</v>
      </c>
      <c r="AE96">
        <v>0.9776459999999999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13.375449999999999</v>
      </c>
      <c r="AL96">
        <v>8.8530000000000015</v>
      </c>
      <c r="AM96">
        <v>0</v>
      </c>
      <c r="AN96">
        <v>0</v>
      </c>
      <c r="AO96">
        <v>0</v>
      </c>
      <c r="AP96">
        <v>1.7895569999999998</v>
      </c>
      <c r="AQ96">
        <v>0</v>
      </c>
      <c r="AR96">
        <v>1.6824959999999998</v>
      </c>
      <c r="AS96">
        <v>3.9293291999999989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23.904768108209673</v>
      </c>
      <c r="BB96">
        <f t="shared" si="1"/>
        <v>575.21221656283819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83.325275553462077</v>
      </c>
      <c r="L97">
        <v>1.0607003807044341E-4</v>
      </c>
      <c r="M97">
        <v>0</v>
      </c>
      <c r="N97">
        <v>30.007166215371797</v>
      </c>
      <c r="O97">
        <v>50.377499144856181</v>
      </c>
      <c r="P97">
        <v>51.527948478376942</v>
      </c>
      <c r="Q97">
        <v>1.9701086230366491</v>
      </c>
      <c r="R97">
        <v>3.8426277372262772</v>
      </c>
      <c r="S97">
        <v>3.3445198079051379</v>
      </c>
      <c r="T97">
        <v>0</v>
      </c>
      <c r="U97">
        <v>330.96204308029053</v>
      </c>
      <c r="V97">
        <v>0</v>
      </c>
      <c r="W97">
        <v>0</v>
      </c>
      <c r="X97">
        <v>14.726514749685533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0</v>
      </c>
      <c r="AE97">
        <v>0.9776459999999999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13.375449999999999</v>
      </c>
      <c r="AL97">
        <v>8.8530000000000015</v>
      </c>
      <c r="AM97">
        <v>0</v>
      </c>
      <c r="AN97">
        <v>0</v>
      </c>
      <c r="AO97">
        <v>0</v>
      </c>
      <c r="AP97">
        <v>1.7895569999999998</v>
      </c>
      <c r="AQ97">
        <v>0</v>
      </c>
      <c r="AR97">
        <v>1.6824959999999998</v>
      </c>
      <c r="AS97">
        <v>3.9293291999999989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24.034002850758888</v>
      </c>
      <c r="BB97">
        <f t="shared" si="1"/>
        <v>578.32195000949025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83.324964340140212</v>
      </c>
      <c r="L98">
        <v>1.0607003807044341E-4</v>
      </c>
      <c r="M98">
        <v>0</v>
      </c>
      <c r="N98">
        <v>30.006353814110913</v>
      </c>
      <c r="O98">
        <v>50.383567086424016</v>
      </c>
      <c r="P98">
        <v>51.527948478376942</v>
      </c>
      <c r="Q98">
        <v>1.9701086230366491</v>
      </c>
      <c r="R98">
        <v>3.8426277372262772</v>
      </c>
      <c r="S98">
        <v>3.3445198079051379</v>
      </c>
      <c r="T98">
        <v>0</v>
      </c>
      <c r="U98">
        <v>330.96204308029053</v>
      </c>
      <c r="V98">
        <v>0</v>
      </c>
      <c r="W98">
        <v>0</v>
      </c>
      <c r="X98">
        <v>15.330044554270923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0</v>
      </c>
      <c r="AE98">
        <v>0.9776459999999999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13.375449999999999</v>
      </c>
      <c r="AL98">
        <v>8.8530000000000015</v>
      </c>
      <c r="AM98">
        <v>0</v>
      </c>
      <c r="AN98">
        <v>0</v>
      </c>
      <c r="AO98">
        <v>0</v>
      </c>
      <c r="AP98">
        <v>1.7895569999999998</v>
      </c>
      <c r="AQ98">
        <v>0</v>
      </c>
      <c r="AR98">
        <v>1.6824959999999998</v>
      </c>
      <c r="AS98">
        <v>3.9293291999999989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24.058280965095193</v>
      </c>
      <c r="BB98">
        <f t="shared" si="1"/>
        <v>578.9061460267244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2.5844995264065762</v>
      </c>
      <c r="L99">
        <f t="shared" si="2"/>
        <v>0.57536538738106924</v>
      </c>
      <c r="M99">
        <f t="shared" si="2"/>
        <v>0</v>
      </c>
      <c r="N99">
        <f t="shared" si="2"/>
        <v>0.72205905047097363</v>
      </c>
      <c r="O99">
        <f t="shared" si="2"/>
        <v>1.2138072017942569</v>
      </c>
      <c r="P99">
        <f t="shared" si="2"/>
        <v>1.2366401270305751</v>
      </c>
      <c r="Q99">
        <f t="shared" si="2"/>
        <v>5.9154345921148488E-2</v>
      </c>
      <c r="R99">
        <f t="shared" si="2"/>
        <v>0.12814377974107763</v>
      </c>
      <c r="S99">
        <f t="shared" si="2"/>
        <v>8.4960138514968711E-2</v>
      </c>
      <c r="T99">
        <f t="shared" si="2"/>
        <v>0</v>
      </c>
      <c r="U99">
        <f t="shared" si="2"/>
        <v>7.9430890339269586</v>
      </c>
      <c r="V99">
        <f t="shared" si="2"/>
        <v>0</v>
      </c>
      <c r="W99">
        <f t="shared" si="2"/>
        <v>0</v>
      </c>
      <c r="X99">
        <f t="shared" si="2"/>
        <v>0.50677395651613932</v>
      </c>
      <c r="Y99">
        <f t="shared" si="2"/>
        <v>0</v>
      </c>
      <c r="Z99">
        <f t="shared" si="2"/>
        <v>2.846247800000001E-2</v>
      </c>
      <c r="AA99">
        <f t="shared" si="2"/>
        <v>0</v>
      </c>
      <c r="AB99">
        <f t="shared" si="2"/>
        <v>4.0974347184999989E-2</v>
      </c>
      <c r="AC99">
        <f t="shared" si="2"/>
        <v>3.2341934172999978E-2</v>
      </c>
      <c r="AD99">
        <f t="shared" si="2"/>
        <v>3.5968573732000013E-2</v>
      </c>
      <c r="AE99">
        <f t="shared" si="2"/>
        <v>7.1785286959999861E-2</v>
      </c>
      <c r="AF99">
        <f t="shared" si="2"/>
        <v>0</v>
      </c>
      <c r="AG99">
        <f t="shared" si="2"/>
        <v>0</v>
      </c>
      <c r="AH99">
        <f t="shared" si="2"/>
        <v>0.16356584000000005</v>
      </c>
      <c r="AI99">
        <f t="shared" si="2"/>
        <v>1.3257021999999999E-2</v>
      </c>
      <c r="AJ99">
        <f t="shared" si="2"/>
        <v>0</v>
      </c>
      <c r="AK99">
        <f t="shared" si="2"/>
        <v>0.32101079999999999</v>
      </c>
      <c r="AL99">
        <f t="shared" si="2"/>
        <v>0.36267790000000116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1.9075050749999996E-2</v>
      </c>
      <c r="AQ99">
        <f t="shared" si="2"/>
        <v>0</v>
      </c>
      <c r="AR99">
        <f t="shared" si="2"/>
        <v>0.11062411199999996</v>
      </c>
      <c r="AS99">
        <f t="shared" si="2"/>
        <v>9.2330694179999992E-2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0.65222800648965118</v>
      </c>
      <c r="BB99">
        <f t="shared" si="1"/>
        <v>15.694338580194088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5.0620322219630065</v>
      </c>
      <c r="L3">
        <v>223.93951239670434</v>
      </c>
      <c r="M3">
        <v>29.403187201994257</v>
      </c>
      <c r="N3">
        <v>36.243025605846896</v>
      </c>
      <c r="O3">
        <v>0</v>
      </c>
      <c r="P3">
        <v>31.902062713602184</v>
      </c>
      <c r="Q3">
        <v>0</v>
      </c>
      <c r="R3">
        <v>6.6251399363548709</v>
      </c>
      <c r="S3">
        <v>4.075128040000001</v>
      </c>
      <c r="T3">
        <v>0</v>
      </c>
      <c r="U3">
        <v>25.707003283255396</v>
      </c>
      <c r="V3">
        <v>0</v>
      </c>
      <c r="W3">
        <v>0</v>
      </c>
      <c r="X3">
        <v>4.1139709339873285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1.3776854000000001</v>
      </c>
      <c r="AF3">
        <v>1.9662499999999994</v>
      </c>
      <c r="AG3">
        <v>13.17202848</v>
      </c>
      <c r="AH3">
        <v>0</v>
      </c>
      <c r="AI3">
        <v>0</v>
      </c>
      <c r="AJ3">
        <v>0</v>
      </c>
      <c r="AK3">
        <v>16.155949999999997</v>
      </c>
      <c r="AL3">
        <v>0</v>
      </c>
      <c r="AM3">
        <v>0</v>
      </c>
      <c r="AN3">
        <v>0.47825000000000001</v>
      </c>
      <c r="AO3">
        <v>0</v>
      </c>
      <c r="AP3">
        <v>0.78602159999999999</v>
      </c>
      <c r="AQ3">
        <v>0</v>
      </c>
      <c r="AR3">
        <v>1.0161216</v>
      </c>
      <c r="AS3">
        <v>7.5112739519999998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16.340432021276992</v>
      </c>
      <c r="BB3">
        <f>SUM(B3:AZ3)-BA3</f>
        <v>393.19421134443138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5.0723888614680179</v>
      </c>
      <c r="L4">
        <v>223.93951239670434</v>
      </c>
      <c r="M4">
        <v>29.40221191006712</v>
      </c>
      <c r="N4">
        <v>36.243025605846896</v>
      </c>
      <c r="O4">
        <v>0</v>
      </c>
      <c r="P4">
        <v>31.902062713602184</v>
      </c>
      <c r="Q4">
        <v>0</v>
      </c>
      <c r="R4">
        <v>6.6251399363548709</v>
      </c>
      <c r="S4">
        <v>4.075128040000001</v>
      </c>
      <c r="T4">
        <v>0</v>
      </c>
      <c r="U4">
        <v>25.707003283255396</v>
      </c>
      <c r="V4">
        <v>0</v>
      </c>
      <c r="W4">
        <v>0</v>
      </c>
      <c r="X4">
        <v>4.1139709339873285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1.3776854000000001</v>
      </c>
      <c r="AF4">
        <v>1.9662499999999994</v>
      </c>
      <c r="AG4">
        <v>13.17202848</v>
      </c>
      <c r="AH4">
        <v>0</v>
      </c>
      <c r="AI4">
        <v>0</v>
      </c>
      <c r="AJ4">
        <v>0</v>
      </c>
      <c r="AK4">
        <v>16.155949999999997</v>
      </c>
      <c r="AL4">
        <v>0</v>
      </c>
      <c r="AM4">
        <v>0</v>
      </c>
      <c r="AN4">
        <v>0.47825000000000001</v>
      </c>
      <c r="AO4">
        <v>0</v>
      </c>
      <c r="AP4">
        <v>0.78602159999999999</v>
      </c>
      <c r="AQ4">
        <v>0</v>
      </c>
      <c r="AR4">
        <v>1.0161216</v>
      </c>
      <c r="AS4">
        <v>7.5112739519999998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16.340806543441293</v>
      </c>
      <c r="BB4">
        <f t="shared" ref="BB4:BB67" si="0">SUM(B4:AZ4)-BA4</f>
        <v>393.20321816984494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5.0723427089773834</v>
      </c>
      <c r="L5">
        <v>223.93951239670434</v>
      </c>
      <c r="M5">
        <v>29.40125764697002</v>
      </c>
      <c r="N5">
        <v>36.243025605846896</v>
      </c>
      <c r="O5">
        <v>0</v>
      </c>
      <c r="P5">
        <v>31.902062713602184</v>
      </c>
      <c r="Q5">
        <v>0</v>
      </c>
      <c r="R5">
        <v>6.6251399363548709</v>
      </c>
      <c r="S5">
        <v>4.075128040000001</v>
      </c>
      <c r="T5">
        <v>0</v>
      </c>
      <c r="U5">
        <v>25.707003283255396</v>
      </c>
      <c r="V5">
        <v>0</v>
      </c>
      <c r="W5">
        <v>0</v>
      </c>
      <c r="X5">
        <v>4.2910179274949085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1.3776854000000001</v>
      </c>
      <c r="AF5">
        <v>1.9662499999999994</v>
      </c>
      <c r="AG5">
        <v>13.17202848</v>
      </c>
      <c r="AH5">
        <v>0</v>
      </c>
      <c r="AI5">
        <v>0</v>
      </c>
      <c r="AJ5">
        <v>0</v>
      </c>
      <c r="AK5">
        <v>16.155949999999997</v>
      </c>
      <c r="AL5">
        <v>0</v>
      </c>
      <c r="AM5">
        <v>0</v>
      </c>
      <c r="AN5">
        <v>0.47825000000000001</v>
      </c>
      <c r="AO5">
        <v>0</v>
      </c>
      <c r="AP5">
        <v>0.78602159999999999</v>
      </c>
      <c r="AQ5">
        <v>0</v>
      </c>
      <c r="AR5">
        <v>14.903116799999999</v>
      </c>
      <c r="AS5">
        <v>7.5112739519999998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16.901921536981799</v>
      </c>
      <c r="BB5">
        <f t="shared" si="0"/>
        <v>406.70514495422429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5.0723888614680179</v>
      </c>
      <c r="L6">
        <v>223.93951239670434</v>
      </c>
      <c r="M6">
        <v>29.40125764697002</v>
      </c>
      <c r="N6">
        <v>36.243025605846896</v>
      </c>
      <c r="O6">
        <v>0</v>
      </c>
      <c r="P6">
        <v>31.902062713602184</v>
      </c>
      <c r="Q6">
        <v>0</v>
      </c>
      <c r="R6">
        <v>6.6251399363548709</v>
      </c>
      <c r="S6">
        <v>4.075128040000001</v>
      </c>
      <c r="T6">
        <v>0</v>
      </c>
      <c r="U6">
        <v>25.707003283255396</v>
      </c>
      <c r="V6">
        <v>0</v>
      </c>
      <c r="W6">
        <v>0</v>
      </c>
      <c r="X6">
        <v>4.2910179274949085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1.3776854000000001</v>
      </c>
      <c r="AF6">
        <v>1.9662499999999994</v>
      </c>
      <c r="AG6">
        <v>13.17202848</v>
      </c>
      <c r="AH6">
        <v>0</v>
      </c>
      <c r="AI6">
        <v>0</v>
      </c>
      <c r="AJ6">
        <v>0</v>
      </c>
      <c r="AK6">
        <v>16.155949999999997</v>
      </c>
      <c r="AL6">
        <v>0</v>
      </c>
      <c r="AM6">
        <v>0</v>
      </c>
      <c r="AN6">
        <v>0.47825000000000001</v>
      </c>
      <c r="AO6">
        <v>0</v>
      </c>
      <c r="AP6">
        <v>0.78602159999999999</v>
      </c>
      <c r="AQ6">
        <v>0</v>
      </c>
      <c r="AR6">
        <v>14.903116799999999</v>
      </c>
      <c r="AS6">
        <v>7.5112739519999998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16.90192338848728</v>
      </c>
      <c r="BB6">
        <f t="shared" si="0"/>
        <v>406.70518925520946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5.0723427089773834</v>
      </c>
      <c r="L7">
        <v>223.93951239670434</v>
      </c>
      <c r="M7">
        <v>29.40125764697002</v>
      </c>
      <c r="N7">
        <v>36.243025605846896</v>
      </c>
      <c r="O7">
        <v>0</v>
      </c>
      <c r="P7">
        <v>31.902062713602184</v>
      </c>
      <c r="Q7">
        <v>0</v>
      </c>
      <c r="R7">
        <v>6.6251399363548709</v>
      </c>
      <c r="S7">
        <v>4.075128040000001</v>
      </c>
      <c r="T7">
        <v>0</v>
      </c>
      <c r="U7">
        <v>25.707003283255396</v>
      </c>
      <c r="V7">
        <v>0</v>
      </c>
      <c r="W7">
        <v>0</v>
      </c>
      <c r="X7">
        <v>4.2910179274949085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1.3776854000000001</v>
      </c>
      <c r="AF7">
        <v>1.9662499999999994</v>
      </c>
      <c r="AG7">
        <v>13.17202848</v>
      </c>
      <c r="AH7">
        <v>0</v>
      </c>
      <c r="AI7">
        <v>0</v>
      </c>
      <c r="AJ7">
        <v>0</v>
      </c>
      <c r="AK7">
        <v>16.155949999999997</v>
      </c>
      <c r="AL7">
        <v>0</v>
      </c>
      <c r="AM7">
        <v>0</v>
      </c>
      <c r="AN7">
        <v>0.47825000000000001</v>
      </c>
      <c r="AO7">
        <v>0</v>
      </c>
      <c r="AP7">
        <v>0.78602159999999999</v>
      </c>
      <c r="AQ7">
        <v>0</v>
      </c>
      <c r="AR7">
        <v>1.0161216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16.171633531781801</v>
      </c>
      <c r="BB7">
        <f t="shared" si="0"/>
        <v>389.13246900742422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5.0723888614680179</v>
      </c>
      <c r="L8">
        <v>223.93951239670434</v>
      </c>
      <c r="M8">
        <v>29.40125764697002</v>
      </c>
      <c r="N8">
        <v>36.243025605846896</v>
      </c>
      <c r="O8">
        <v>0</v>
      </c>
      <c r="P8">
        <v>31.902062713602184</v>
      </c>
      <c r="Q8">
        <v>0</v>
      </c>
      <c r="R8">
        <v>6.6251399363548709</v>
      </c>
      <c r="S8">
        <v>4.075128040000001</v>
      </c>
      <c r="T8">
        <v>0</v>
      </c>
      <c r="U8">
        <v>25.707003283255396</v>
      </c>
      <c r="V8">
        <v>0</v>
      </c>
      <c r="W8">
        <v>0</v>
      </c>
      <c r="X8">
        <v>4.2910179274949085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1.4170478399999999</v>
      </c>
      <c r="AF8">
        <v>1.9662499999999994</v>
      </c>
      <c r="AG8">
        <v>13.17202848</v>
      </c>
      <c r="AH8">
        <v>0</v>
      </c>
      <c r="AI8">
        <v>0</v>
      </c>
      <c r="AJ8">
        <v>0</v>
      </c>
      <c r="AK8">
        <v>16.155949999999997</v>
      </c>
      <c r="AL8">
        <v>0</v>
      </c>
      <c r="AM8">
        <v>0</v>
      </c>
      <c r="AN8">
        <v>0.47825000000000001</v>
      </c>
      <c r="AO8">
        <v>0</v>
      </c>
      <c r="AP8">
        <v>0.78602159999999999</v>
      </c>
      <c r="AQ8">
        <v>0</v>
      </c>
      <c r="AR8">
        <v>1.0161216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16.173205892487282</v>
      </c>
      <c r="BB8">
        <f t="shared" si="0"/>
        <v>389.17030523920943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5.0723427089773834</v>
      </c>
      <c r="L9">
        <v>227.75378267492016</v>
      </c>
      <c r="M9">
        <v>29.40125764697002</v>
      </c>
      <c r="N9">
        <v>36.243025605846896</v>
      </c>
      <c r="O9">
        <v>0</v>
      </c>
      <c r="P9">
        <v>31.902062713602184</v>
      </c>
      <c r="Q9">
        <v>0</v>
      </c>
      <c r="R9">
        <v>6.823453905810684</v>
      </c>
      <c r="S9">
        <v>4.2193117840909089</v>
      </c>
      <c r="T9">
        <v>0</v>
      </c>
      <c r="U9">
        <v>25.707003283255396</v>
      </c>
      <c r="V9">
        <v>0</v>
      </c>
      <c r="W9">
        <v>0</v>
      </c>
      <c r="X9">
        <v>14.588317212877794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4.3298683999999996</v>
      </c>
      <c r="AF9">
        <v>1.9662499999999994</v>
      </c>
      <c r="AG9">
        <v>13.17202848</v>
      </c>
      <c r="AH9">
        <v>0</v>
      </c>
      <c r="AI9">
        <v>0</v>
      </c>
      <c r="AJ9">
        <v>0</v>
      </c>
      <c r="AK9">
        <v>16.155949999999997</v>
      </c>
      <c r="AL9">
        <v>0</v>
      </c>
      <c r="AM9">
        <v>0</v>
      </c>
      <c r="AN9">
        <v>0.47825000000000001</v>
      </c>
      <c r="AO9">
        <v>0</v>
      </c>
      <c r="AP9">
        <v>0.78602159999999999</v>
      </c>
      <c r="AQ9">
        <v>0</v>
      </c>
      <c r="AR9">
        <v>1.0161216</v>
      </c>
      <c r="AS9">
        <v>3.0953051999999999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16.866142772401851</v>
      </c>
      <c r="BB9">
        <f t="shared" si="0"/>
        <v>405.84421004394954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5.0723888614680179</v>
      </c>
      <c r="L10">
        <v>227.75378267492016</v>
      </c>
      <c r="M10">
        <v>29.40125764697002</v>
      </c>
      <c r="N10">
        <v>36.243025605846896</v>
      </c>
      <c r="O10">
        <v>0</v>
      </c>
      <c r="P10">
        <v>31.902062713602184</v>
      </c>
      <c r="Q10">
        <v>0</v>
      </c>
      <c r="R10">
        <v>6.823453905810684</v>
      </c>
      <c r="S10">
        <v>4.2193117840909089</v>
      </c>
      <c r="T10">
        <v>0</v>
      </c>
      <c r="U10">
        <v>25.707003283255396</v>
      </c>
      <c r="V10">
        <v>0</v>
      </c>
      <c r="W10">
        <v>0</v>
      </c>
      <c r="X10">
        <v>14.588317212877794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4.3298683999999996</v>
      </c>
      <c r="AF10">
        <v>1.9662499999999994</v>
      </c>
      <c r="AG10">
        <v>13.17202848</v>
      </c>
      <c r="AH10">
        <v>0</v>
      </c>
      <c r="AI10">
        <v>0</v>
      </c>
      <c r="AJ10">
        <v>0</v>
      </c>
      <c r="AK10">
        <v>16.155949999999997</v>
      </c>
      <c r="AL10">
        <v>0</v>
      </c>
      <c r="AM10">
        <v>0</v>
      </c>
      <c r="AN10">
        <v>0.47825000000000001</v>
      </c>
      <c r="AO10">
        <v>0</v>
      </c>
      <c r="AP10">
        <v>0.78602159999999999</v>
      </c>
      <c r="AQ10">
        <v>0</v>
      </c>
      <c r="AR10">
        <v>1.0161216</v>
      </c>
      <c r="AS10">
        <v>3.0953051999999999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16.866144623907331</v>
      </c>
      <c r="BB10">
        <f t="shared" si="0"/>
        <v>405.84425434493471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5.0723427089773834</v>
      </c>
      <c r="L11">
        <v>227.75378267492016</v>
      </c>
      <c r="M11">
        <v>29.40125764697002</v>
      </c>
      <c r="N11">
        <v>36.243025605846896</v>
      </c>
      <c r="O11">
        <v>0</v>
      </c>
      <c r="P11">
        <v>31.902062713602184</v>
      </c>
      <c r="Q11">
        <v>0</v>
      </c>
      <c r="R11">
        <v>6.823453905810684</v>
      </c>
      <c r="S11">
        <v>4.2193117840909089</v>
      </c>
      <c r="T11">
        <v>0</v>
      </c>
      <c r="U11">
        <v>25.707003283255396</v>
      </c>
      <c r="V11">
        <v>0</v>
      </c>
      <c r="W11">
        <v>0</v>
      </c>
      <c r="X11">
        <v>14.588317212877794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4.3298683999999996</v>
      </c>
      <c r="AF11">
        <v>1.9662499999999994</v>
      </c>
      <c r="AG11">
        <v>13.17202848</v>
      </c>
      <c r="AH11">
        <v>0</v>
      </c>
      <c r="AI11">
        <v>0</v>
      </c>
      <c r="AJ11">
        <v>0</v>
      </c>
      <c r="AK11">
        <v>16.155949999999997</v>
      </c>
      <c r="AL11">
        <v>0</v>
      </c>
      <c r="AM11">
        <v>0</v>
      </c>
      <c r="AN11">
        <v>0.47825000000000001</v>
      </c>
      <c r="AO11">
        <v>0</v>
      </c>
      <c r="AP11">
        <v>0.78602159999999999</v>
      </c>
      <c r="AQ11">
        <v>0</v>
      </c>
      <c r="AR11">
        <v>1.0161216</v>
      </c>
      <c r="AS11">
        <v>3.0953051999999999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16.866142772401851</v>
      </c>
      <c r="BB11">
        <f t="shared" si="0"/>
        <v>405.84421004394954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5.0724348652976277</v>
      </c>
      <c r="L12">
        <v>227.75378267492016</v>
      </c>
      <c r="M12">
        <v>29.40125764697002</v>
      </c>
      <c r="N12">
        <v>36.243025605846896</v>
      </c>
      <c r="O12">
        <v>0</v>
      </c>
      <c r="P12">
        <v>31.902062713602184</v>
      </c>
      <c r="Q12">
        <v>0</v>
      </c>
      <c r="R12">
        <v>6.823453905810684</v>
      </c>
      <c r="S12">
        <v>4.2193117840909089</v>
      </c>
      <c r="T12">
        <v>0</v>
      </c>
      <c r="U12">
        <v>25.707003283255396</v>
      </c>
      <c r="V12">
        <v>0</v>
      </c>
      <c r="W12">
        <v>0</v>
      </c>
      <c r="X12">
        <v>14.588317212877794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4.3298683999999996</v>
      </c>
      <c r="AF12">
        <v>1.9662499999999994</v>
      </c>
      <c r="AG12">
        <v>13.17202848</v>
      </c>
      <c r="AH12">
        <v>0</v>
      </c>
      <c r="AI12">
        <v>0</v>
      </c>
      <c r="AJ12">
        <v>0</v>
      </c>
      <c r="AK12">
        <v>16.155949999999997</v>
      </c>
      <c r="AL12">
        <v>0</v>
      </c>
      <c r="AM12">
        <v>0</v>
      </c>
      <c r="AN12">
        <v>0.47825000000000001</v>
      </c>
      <c r="AO12">
        <v>0</v>
      </c>
      <c r="AP12">
        <v>0.78602159999999999</v>
      </c>
      <c r="AQ12">
        <v>0</v>
      </c>
      <c r="AR12">
        <v>1.6935359999999997</v>
      </c>
      <c r="AS12">
        <v>3.0953051999999999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16.893175221583526</v>
      </c>
      <c r="BB12">
        <f t="shared" si="0"/>
        <v>406.49468415108817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5.0723888614680179</v>
      </c>
      <c r="L13">
        <v>227.75378267492016</v>
      </c>
      <c r="M13">
        <v>13.197078137079195</v>
      </c>
      <c r="N13">
        <v>12.008275286354239</v>
      </c>
      <c r="O13">
        <v>0</v>
      </c>
      <c r="P13">
        <v>9.9994606741573033</v>
      </c>
      <c r="Q13">
        <v>0</v>
      </c>
      <c r="R13">
        <v>6.823453905810684</v>
      </c>
      <c r="S13">
        <v>4.2193117840909089</v>
      </c>
      <c r="T13">
        <v>0</v>
      </c>
      <c r="U13">
        <v>25.707003283255396</v>
      </c>
      <c r="V13">
        <v>0</v>
      </c>
      <c r="W13">
        <v>0</v>
      </c>
      <c r="X13">
        <v>14.020036195515695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4.3298683999999996</v>
      </c>
      <c r="AF13">
        <v>1.9662499999999994</v>
      </c>
      <c r="AG13">
        <v>13.17202848</v>
      </c>
      <c r="AH13">
        <v>0</v>
      </c>
      <c r="AI13">
        <v>0</v>
      </c>
      <c r="AJ13">
        <v>0</v>
      </c>
      <c r="AK13">
        <v>16.155949999999997</v>
      </c>
      <c r="AL13">
        <v>0</v>
      </c>
      <c r="AM13">
        <v>0</v>
      </c>
      <c r="AN13">
        <v>0.47825000000000001</v>
      </c>
      <c r="AO13">
        <v>0</v>
      </c>
      <c r="AP13">
        <v>0.78602159999999999</v>
      </c>
      <c r="AQ13">
        <v>0</v>
      </c>
      <c r="AR13">
        <v>14.903116799999999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14.910134311679446</v>
      </c>
      <c r="BB13">
        <f t="shared" si="0"/>
        <v>358.77744697097228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5.0724348652976277</v>
      </c>
      <c r="L14">
        <v>227.75378267492016</v>
      </c>
      <c r="M14">
        <v>13.197078137079195</v>
      </c>
      <c r="N14">
        <v>12.008275286354239</v>
      </c>
      <c r="O14">
        <v>0</v>
      </c>
      <c r="P14">
        <v>9.9994606741573033</v>
      </c>
      <c r="Q14">
        <v>0</v>
      </c>
      <c r="R14">
        <v>6.823453905810684</v>
      </c>
      <c r="S14">
        <v>4.2193117840909089</v>
      </c>
      <c r="T14">
        <v>0</v>
      </c>
      <c r="U14">
        <v>25.707003283255396</v>
      </c>
      <c r="V14">
        <v>0</v>
      </c>
      <c r="W14">
        <v>0</v>
      </c>
      <c r="X14">
        <v>14.020036195515695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4.3298683999999996</v>
      </c>
      <c r="AF14">
        <v>1.9662499999999994</v>
      </c>
      <c r="AG14">
        <v>13.17202848</v>
      </c>
      <c r="AH14">
        <v>0</v>
      </c>
      <c r="AI14">
        <v>0</v>
      </c>
      <c r="AJ14">
        <v>0</v>
      </c>
      <c r="AK14">
        <v>16.155949999999997</v>
      </c>
      <c r="AL14">
        <v>0</v>
      </c>
      <c r="AM14">
        <v>0</v>
      </c>
      <c r="AN14">
        <v>0.47825000000000001</v>
      </c>
      <c r="AO14">
        <v>0</v>
      </c>
      <c r="AP14">
        <v>0.78602159999999999</v>
      </c>
      <c r="AQ14">
        <v>0</v>
      </c>
      <c r="AR14">
        <v>14.903116799999999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14.910136136155646</v>
      </c>
      <c r="BB14">
        <f t="shared" si="0"/>
        <v>358.77749115032566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5.0723888614680179</v>
      </c>
      <c r="L15">
        <v>227.75378267492016</v>
      </c>
      <c r="M15">
        <v>13.197078137079195</v>
      </c>
      <c r="N15">
        <v>12.008275286354239</v>
      </c>
      <c r="O15">
        <v>0</v>
      </c>
      <c r="P15">
        <v>9.9994606741573033</v>
      </c>
      <c r="Q15">
        <v>0</v>
      </c>
      <c r="R15">
        <v>6.823453905810684</v>
      </c>
      <c r="S15">
        <v>4.2193117840909089</v>
      </c>
      <c r="T15">
        <v>0</v>
      </c>
      <c r="U15">
        <v>25.707003283255396</v>
      </c>
      <c r="V15">
        <v>0</v>
      </c>
      <c r="W15">
        <v>0</v>
      </c>
      <c r="X15">
        <v>14.020036195515695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4.3298683999999996</v>
      </c>
      <c r="AF15">
        <v>1.9662499999999994</v>
      </c>
      <c r="AG15">
        <v>13.17202848</v>
      </c>
      <c r="AH15">
        <v>0</v>
      </c>
      <c r="AI15">
        <v>0</v>
      </c>
      <c r="AJ15">
        <v>0</v>
      </c>
      <c r="AK15">
        <v>16.155949999999997</v>
      </c>
      <c r="AL15">
        <v>0</v>
      </c>
      <c r="AM15">
        <v>0</v>
      </c>
      <c r="AN15">
        <v>0.47825000000000001</v>
      </c>
      <c r="AO15">
        <v>0</v>
      </c>
      <c r="AP15">
        <v>0.78602159999999999</v>
      </c>
      <c r="AQ15">
        <v>0</v>
      </c>
      <c r="AR15">
        <v>1.0161216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14.356043387279449</v>
      </c>
      <c r="BB15">
        <f t="shared" si="0"/>
        <v>345.44454269537226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5.0724348652976277</v>
      </c>
      <c r="L16">
        <v>227.75378267492016</v>
      </c>
      <c r="M16">
        <v>13.197078137079195</v>
      </c>
      <c r="N16">
        <v>11.331999914969002</v>
      </c>
      <c r="O16">
        <v>0</v>
      </c>
      <c r="P16">
        <v>9.9994606741573033</v>
      </c>
      <c r="Q16">
        <v>0</v>
      </c>
      <c r="R16">
        <v>6.823453905810684</v>
      </c>
      <c r="S16">
        <v>4.2193117840909089</v>
      </c>
      <c r="T16">
        <v>0</v>
      </c>
      <c r="U16">
        <v>25.707003283255396</v>
      </c>
      <c r="V16">
        <v>0</v>
      </c>
      <c r="W16">
        <v>0</v>
      </c>
      <c r="X16">
        <v>14.020036195515695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4.3298683999999996</v>
      </c>
      <c r="AF16">
        <v>1.9662499999999994</v>
      </c>
      <c r="AG16">
        <v>13.17202848</v>
      </c>
      <c r="AH16">
        <v>0</v>
      </c>
      <c r="AI16">
        <v>0</v>
      </c>
      <c r="AJ16">
        <v>0</v>
      </c>
      <c r="AK16">
        <v>16.155949999999997</v>
      </c>
      <c r="AL16">
        <v>0</v>
      </c>
      <c r="AM16">
        <v>0</v>
      </c>
      <c r="AN16">
        <v>0.47825000000000001</v>
      </c>
      <c r="AO16">
        <v>0</v>
      </c>
      <c r="AP16">
        <v>0.78602159999999999</v>
      </c>
      <c r="AQ16">
        <v>0</v>
      </c>
      <c r="AR16">
        <v>1.0161216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14.329061888720101</v>
      </c>
      <c r="BB16">
        <f t="shared" si="0"/>
        <v>344.79529482637594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5.0723888614680179</v>
      </c>
      <c r="L17">
        <v>227.75378267492016</v>
      </c>
      <c r="M17">
        <v>13.197078137079195</v>
      </c>
      <c r="N17">
        <v>12.008275286354239</v>
      </c>
      <c r="O17">
        <v>0</v>
      </c>
      <c r="P17">
        <v>9.9994606741573033</v>
      </c>
      <c r="Q17">
        <v>0</v>
      </c>
      <c r="R17">
        <v>6.823453905810684</v>
      </c>
      <c r="S17">
        <v>4.2193117840909089</v>
      </c>
      <c r="T17">
        <v>0</v>
      </c>
      <c r="U17">
        <v>25.707003283255396</v>
      </c>
      <c r="V17">
        <v>0</v>
      </c>
      <c r="W17">
        <v>0</v>
      </c>
      <c r="X17">
        <v>13.569962783611047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4.3298683999999996</v>
      </c>
      <c r="AF17">
        <v>1.9662499999999994</v>
      </c>
      <c r="AG17">
        <v>13.17202848</v>
      </c>
      <c r="AH17">
        <v>0</v>
      </c>
      <c r="AI17">
        <v>0</v>
      </c>
      <c r="AJ17">
        <v>0</v>
      </c>
      <c r="AK17">
        <v>16.155949999999997</v>
      </c>
      <c r="AL17">
        <v>0</v>
      </c>
      <c r="AM17">
        <v>0</v>
      </c>
      <c r="AN17">
        <v>0.47825000000000001</v>
      </c>
      <c r="AO17">
        <v>0</v>
      </c>
      <c r="AP17">
        <v>0.78602159999999999</v>
      </c>
      <c r="AQ17">
        <v>0</v>
      </c>
      <c r="AR17">
        <v>1.0161216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14.338085535750171</v>
      </c>
      <c r="BB17">
        <f t="shared" si="0"/>
        <v>345.01242713499693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5.0724348652976277</v>
      </c>
      <c r="L18">
        <v>227.75378267492016</v>
      </c>
      <c r="M18">
        <v>13.197078137079195</v>
      </c>
      <c r="N18">
        <v>12.008275286354239</v>
      </c>
      <c r="O18">
        <v>0</v>
      </c>
      <c r="P18">
        <v>9.9994606741573033</v>
      </c>
      <c r="Q18">
        <v>0</v>
      </c>
      <c r="R18">
        <v>6.823453905810684</v>
      </c>
      <c r="S18">
        <v>4.2193117840909089</v>
      </c>
      <c r="T18">
        <v>0</v>
      </c>
      <c r="U18">
        <v>25.707003283255396</v>
      </c>
      <c r="V18">
        <v>0</v>
      </c>
      <c r="W18">
        <v>0</v>
      </c>
      <c r="X18">
        <v>12.113887898630797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4.3298683999999996</v>
      </c>
      <c r="AF18">
        <v>1.9662499999999994</v>
      </c>
      <c r="AG18">
        <v>13.17202848</v>
      </c>
      <c r="AH18">
        <v>0</v>
      </c>
      <c r="AI18">
        <v>0</v>
      </c>
      <c r="AJ18">
        <v>0</v>
      </c>
      <c r="AK18">
        <v>16.155949999999997</v>
      </c>
      <c r="AL18">
        <v>0</v>
      </c>
      <c r="AM18">
        <v>0</v>
      </c>
      <c r="AN18">
        <v>0.47825000000000001</v>
      </c>
      <c r="AO18">
        <v>0</v>
      </c>
      <c r="AP18">
        <v>0.78602159999999999</v>
      </c>
      <c r="AQ18">
        <v>0</v>
      </c>
      <c r="AR18">
        <v>1.0161216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14.279990053695698</v>
      </c>
      <c r="BB18">
        <f t="shared" si="0"/>
        <v>343.61449373590074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5.0723888614680179</v>
      </c>
      <c r="L19">
        <v>227.75378267492016</v>
      </c>
      <c r="M19">
        <v>13.197078137079195</v>
      </c>
      <c r="N19">
        <v>11.456672541416991</v>
      </c>
      <c r="O19">
        <v>0</v>
      </c>
      <c r="P19">
        <v>9.9994606741573033</v>
      </c>
      <c r="Q19">
        <v>0</v>
      </c>
      <c r="R19">
        <v>6.6251399363548709</v>
      </c>
      <c r="S19">
        <v>4.075128040000001</v>
      </c>
      <c r="T19">
        <v>0</v>
      </c>
      <c r="U19">
        <v>25.707003283255396</v>
      </c>
      <c r="V19">
        <v>0</v>
      </c>
      <c r="W19">
        <v>0</v>
      </c>
      <c r="X19">
        <v>12.113887898630797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4.3298683999999996</v>
      </c>
      <c r="AF19">
        <v>1.9662499999999994</v>
      </c>
      <c r="AG19">
        <v>13.17202848</v>
      </c>
      <c r="AH19">
        <v>0</v>
      </c>
      <c r="AI19">
        <v>0</v>
      </c>
      <c r="AJ19">
        <v>0</v>
      </c>
      <c r="AK19">
        <v>16.155949999999997</v>
      </c>
      <c r="AL19">
        <v>0</v>
      </c>
      <c r="AM19">
        <v>0</v>
      </c>
      <c r="AN19">
        <v>0.47825000000000001</v>
      </c>
      <c r="AO19">
        <v>0</v>
      </c>
      <c r="AP19">
        <v>0.78602159999999999</v>
      </c>
      <c r="AQ19">
        <v>0</v>
      </c>
      <c r="AR19">
        <v>1.0161216</v>
      </c>
      <c r="AS19">
        <v>3.0953051999999999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14.244313491275435</v>
      </c>
      <c r="BB19">
        <f t="shared" si="0"/>
        <v>342.75602383600739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5.0724348652976277</v>
      </c>
      <c r="L20">
        <v>227.75378267492016</v>
      </c>
      <c r="M20">
        <v>13.197078137079195</v>
      </c>
      <c r="N20">
        <v>9.9990153380041669</v>
      </c>
      <c r="O20">
        <v>0</v>
      </c>
      <c r="P20">
        <v>9.9994606741573033</v>
      </c>
      <c r="Q20">
        <v>0</v>
      </c>
      <c r="R20">
        <v>6.6251399363548709</v>
      </c>
      <c r="S20">
        <v>4.075128040000001</v>
      </c>
      <c r="T20">
        <v>0</v>
      </c>
      <c r="U20">
        <v>25.707003283255396</v>
      </c>
      <c r="V20">
        <v>0</v>
      </c>
      <c r="W20">
        <v>0</v>
      </c>
      <c r="X20">
        <v>12.113887898630797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4.3298683999999996</v>
      </c>
      <c r="AF20">
        <v>1.9662499999999994</v>
      </c>
      <c r="AG20">
        <v>13.17202848</v>
      </c>
      <c r="AH20">
        <v>0</v>
      </c>
      <c r="AI20">
        <v>0</v>
      </c>
      <c r="AJ20">
        <v>0</v>
      </c>
      <c r="AK20">
        <v>16.155949999999997</v>
      </c>
      <c r="AL20">
        <v>0</v>
      </c>
      <c r="AM20">
        <v>0</v>
      </c>
      <c r="AN20">
        <v>0.47825000000000001</v>
      </c>
      <c r="AO20">
        <v>0</v>
      </c>
      <c r="AP20">
        <v>0.78602159999999999</v>
      </c>
      <c r="AQ20">
        <v>0</v>
      </c>
      <c r="AR20">
        <v>14.903116799999999</v>
      </c>
      <c r="AS20">
        <v>3.0953051999999999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14.740245893928712</v>
      </c>
      <c r="BB20">
        <f t="shared" si="0"/>
        <v>354.68947543377084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5.0723888614680179</v>
      </c>
      <c r="L21">
        <v>227.75378267492016</v>
      </c>
      <c r="M21">
        <v>13.945424442814577</v>
      </c>
      <c r="N21">
        <v>10.19674141830672</v>
      </c>
      <c r="O21">
        <v>0</v>
      </c>
      <c r="P21">
        <v>9.9994606741573033</v>
      </c>
      <c r="Q21">
        <v>0</v>
      </c>
      <c r="R21">
        <v>6.823453905810684</v>
      </c>
      <c r="S21">
        <v>4.0560977847003148</v>
      </c>
      <c r="T21">
        <v>0</v>
      </c>
      <c r="U21">
        <v>25.707003283255396</v>
      </c>
      <c r="V21">
        <v>0</v>
      </c>
      <c r="W21">
        <v>0</v>
      </c>
      <c r="X21">
        <v>14.020036195515695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4.3298683999999996</v>
      </c>
      <c r="AF21">
        <v>1.9662499999999994</v>
      </c>
      <c r="AG21">
        <v>13.17202848</v>
      </c>
      <c r="AH21">
        <v>0</v>
      </c>
      <c r="AI21">
        <v>0</v>
      </c>
      <c r="AJ21">
        <v>0</v>
      </c>
      <c r="AK21">
        <v>16.155949999999997</v>
      </c>
      <c r="AL21">
        <v>0</v>
      </c>
      <c r="AM21">
        <v>0</v>
      </c>
      <c r="AN21">
        <v>0.47825000000000001</v>
      </c>
      <c r="AO21">
        <v>0</v>
      </c>
      <c r="AP21">
        <v>0.78602159999999999</v>
      </c>
      <c r="AQ21">
        <v>0</v>
      </c>
      <c r="AR21">
        <v>14.903116799999999</v>
      </c>
      <c r="AS21">
        <v>7.5112739519999998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15.03739805362676</v>
      </c>
      <c r="BB21">
        <f t="shared" si="0"/>
        <v>361.83975041932229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5.0724348652976277</v>
      </c>
      <c r="L22">
        <v>227.75378267492016</v>
      </c>
      <c r="M22">
        <v>13.945424442814577</v>
      </c>
      <c r="N22">
        <v>9.9990153380041669</v>
      </c>
      <c r="O22">
        <v>0</v>
      </c>
      <c r="P22">
        <v>9.9994606741573033</v>
      </c>
      <c r="Q22">
        <v>0</v>
      </c>
      <c r="R22">
        <v>6.823453905810684</v>
      </c>
      <c r="S22">
        <v>4.0560977847003148</v>
      </c>
      <c r="T22">
        <v>0</v>
      </c>
      <c r="U22">
        <v>25.707003283255396</v>
      </c>
      <c r="V22">
        <v>0</v>
      </c>
      <c r="W22">
        <v>0</v>
      </c>
      <c r="X22">
        <v>14.020036195515695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4.3298683999999996</v>
      </c>
      <c r="AF22">
        <v>1.9662499999999994</v>
      </c>
      <c r="AG22">
        <v>13.17202848</v>
      </c>
      <c r="AH22">
        <v>0</v>
      </c>
      <c r="AI22">
        <v>0</v>
      </c>
      <c r="AJ22">
        <v>0</v>
      </c>
      <c r="AK22">
        <v>16.155949999999997</v>
      </c>
      <c r="AL22">
        <v>0</v>
      </c>
      <c r="AM22">
        <v>0</v>
      </c>
      <c r="AN22">
        <v>0.47825000000000001</v>
      </c>
      <c r="AO22">
        <v>0</v>
      </c>
      <c r="AP22">
        <v>0.78602159999999999</v>
      </c>
      <c r="AQ22">
        <v>0</v>
      </c>
      <c r="AR22">
        <v>1.0161216</v>
      </c>
      <c r="AS22">
        <v>7.5112739519999998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14.475419823049831</v>
      </c>
      <c r="BB22">
        <f t="shared" si="0"/>
        <v>348.31705337342623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5.0723888614680179</v>
      </c>
      <c r="L23">
        <v>225.1810817590565</v>
      </c>
      <c r="M23">
        <v>28.226837590361441</v>
      </c>
      <c r="N23">
        <v>9.9990153380041669</v>
      </c>
      <c r="O23">
        <v>0</v>
      </c>
      <c r="P23">
        <v>9.9994606741573033</v>
      </c>
      <c r="Q23">
        <v>0</v>
      </c>
      <c r="R23">
        <v>6.685819287147635</v>
      </c>
      <c r="S23">
        <v>4.0560977847003148</v>
      </c>
      <c r="T23">
        <v>0</v>
      </c>
      <c r="U23">
        <v>25.707003283255396</v>
      </c>
      <c r="V23">
        <v>0</v>
      </c>
      <c r="W23">
        <v>0</v>
      </c>
      <c r="X23">
        <v>5.9986560000000004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4.3298683999999996</v>
      </c>
      <c r="AF23">
        <v>1.9662499999999994</v>
      </c>
      <c r="AG23">
        <v>13.17202848</v>
      </c>
      <c r="AH23">
        <v>0</v>
      </c>
      <c r="AI23">
        <v>0</v>
      </c>
      <c r="AJ23">
        <v>0</v>
      </c>
      <c r="AK23">
        <v>16.155949999999997</v>
      </c>
      <c r="AL23">
        <v>0</v>
      </c>
      <c r="AM23">
        <v>0</v>
      </c>
      <c r="AN23">
        <v>0.47825000000000001</v>
      </c>
      <c r="AO23">
        <v>0</v>
      </c>
      <c r="AP23">
        <v>0.78602159999999999</v>
      </c>
      <c r="AQ23">
        <v>0</v>
      </c>
      <c r="AR23">
        <v>0.67741440000000008</v>
      </c>
      <c r="AS23">
        <v>7.5112739519999998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14.603536239358052</v>
      </c>
      <c r="BB23">
        <f t="shared" si="0"/>
        <v>351.39988117079275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223.93951239670434</v>
      </c>
      <c r="M24">
        <v>28.226837590361441</v>
      </c>
      <c r="N24">
        <v>36.243025605846896</v>
      </c>
      <c r="O24">
        <v>0</v>
      </c>
      <c r="P24">
        <v>9.9994606741573033</v>
      </c>
      <c r="Q24">
        <v>0</v>
      </c>
      <c r="R24">
        <v>6.685819287147635</v>
      </c>
      <c r="S24">
        <v>4.0560977847003148</v>
      </c>
      <c r="T24">
        <v>0</v>
      </c>
      <c r="U24">
        <v>25.707003283255396</v>
      </c>
      <c r="V24">
        <v>0</v>
      </c>
      <c r="W24">
        <v>0</v>
      </c>
      <c r="X24">
        <v>0.1666470769230769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4.3298683999999996</v>
      </c>
      <c r="AF24">
        <v>1.9662499999999994</v>
      </c>
      <c r="AG24">
        <v>13.17202848</v>
      </c>
      <c r="AH24">
        <v>0</v>
      </c>
      <c r="AI24">
        <v>0</v>
      </c>
      <c r="AJ24">
        <v>0</v>
      </c>
      <c r="AK24">
        <v>16.155949999999997</v>
      </c>
      <c r="AL24">
        <v>0</v>
      </c>
      <c r="AM24">
        <v>0</v>
      </c>
      <c r="AN24">
        <v>0.47825000000000001</v>
      </c>
      <c r="AO24">
        <v>0</v>
      </c>
      <c r="AP24">
        <v>0.78602159999999999</v>
      </c>
      <c r="AQ24">
        <v>0</v>
      </c>
      <c r="AR24">
        <v>0.67741440000000008</v>
      </c>
      <c r="AS24">
        <v>4.9524883199999996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15.063952428268108</v>
      </c>
      <c r="BB24">
        <f t="shared" si="0"/>
        <v>362.47872247082836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5.0723888614680179</v>
      </c>
      <c r="L25">
        <v>225.1810817590565</v>
      </c>
      <c r="M25">
        <v>28.226837590361441</v>
      </c>
      <c r="N25">
        <v>36.243025605846896</v>
      </c>
      <c r="O25">
        <v>0</v>
      </c>
      <c r="P25">
        <v>9.9994606741573033</v>
      </c>
      <c r="Q25">
        <v>0</v>
      </c>
      <c r="R25">
        <v>6.685819287147635</v>
      </c>
      <c r="S25">
        <v>4.0560977847003148</v>
      </c>
      <c r="T25">
        <v>0</v>
      </c>
      <c r="U25">
        <v>25.707003283255396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1.3776854000000001</v>
      </c>
      <c r="AF25">
        <v>1.9662499999999994</v>
      </c>
      <c r="AG25">
        <v>13.17202848</v>
      </c>
      <c r="AH25">
        <v>0</v>
      </c>
      <c r="AI25">
        <v>0</v>
      </c>
      <c r="AJ25">
        <v>0</v>
      </c>
      <c r="AK25">
        <v>16.155949999999997</v>
      </c>
      <c r="AL25">
        <v>0</v>
      </c>
      <c r="AM25">
        <v>0</v>
      </c>
      <c r="AN25">
        <v>0.47825000000000001</v>
      </c>
      <c r="AO25">
        <v>0</v>
      </c>
      <c r="AP25">
        <v>0.78602159999999999</v>
      </c>
      <c r="AQ25">
        <v>0</v>
      </c>
      <c r="AR25">
        <v>0.67741440000000008</v>
      </c>
      <c r="AS25">
        <v>4.9524883199999996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15.191438126894628</v>
      </c>
      <c r="BB25">
        <f t="shared" si="0"/>
        <v>365.54636491909895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5.0724348652976277</v>
      </c>
      <c r="L26">
        <v>225.1810817590565</v>
      </c>
      <c r="M26">
        <v>28.226837590361441</v>
      </c>
      <c r="N26">
        <v>36.243025605846896</v>
      </c>
      <c r="O26">
        <v>0</v>
      </c>
      <c r="P26">
        <v>0</v>
      </c>
      <c r="Q26">
        <v>0</v>
      </c>
      <c r="R26">
        <v>6.685819287147635</v>
      </c>
      <c r="S26">
        <v>4.0560977847003148</v>
      </c>
      <c r="T26">
        <v>0</v>
      </c>
      <c r="U26">
        <v>25.707003283255396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1.3776854000000001</v>
      </c>
      <c r="AF26">
        <v>1.9662499999999994</v>
      </c>
      <c r="AG26">
        <v>13.17202848</v>
      </c>
      <c r="AH26">
        <v>7.1763281199999991</v>
      </c>
      <c r="AI26">
        <v>0</v>
      </c>
      <c r="AJ26">
        <v>0</v>
      </c>
      <c r="AK26">
        <v>16.155949999999997</v>
      </c>
      <c r="AL26">
        <v>0</v>
      </c>
      <c r="AM26">
        <v>0</v>
      </c>
      <c r="AN26">
        <v>0.47825000000000001</v>
      </c>
      <c r="AO26">
        <v>0</v>
      </c>
      <c r="AP26">
        <v>0.78602159999999999</v>
      </c>
      <c r="AQ26">
        <v>0</v>
      </c>
      <c r="AR26">
        <v>0.67741440000000008</v>
      </c>
      <c r="AS26">
        <v>4.9524883199999996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15.07879702602701</v>
      </c>
      <c r="BB26">
        <f t="shared" si="0"/>
        <v>362.8359194696389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225.1810817590565</v>
      </c>
      <c r="M27">
        <v>20.196658674315557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25.707003283255396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2.9691613119999998</v>
      </c>
      <c r="AD27">
        <v>0</v>
      </c>
      <c r="AE27">
        <v>1.3776854000000001</v>
      </c>
      <c r="AF27">
        <v>1.9662499999999994</v>
      </c>
      <c r="AG27">
        <v>13.17202848</v>
      </c>
      <c r="AH27">
        <v>14.352656239999998</v>
      </c>
      <c r="AI27">
        <v>0</v>
      </c>
      <c r="AJ27">
        <v>0</v>
      </c>
      <c r="AK27">
        <v>16.155949999999997</v>
      </c>
      <c r="AL27">
        <v>0</v>
      </c>
      <c r="AM27">
        <v>0</v>
      </c>
      <c r="AN27">
        <v>0.47825000000000001</v>
      </c>
      <c r="AO27">
        <v>0</v>
      </c>
      <c r="AP27">
        <v>0.78602159999999999</v>
      </c>
      <c r="AQ27">
        <v>4.7745099999999994</v>
      </c>
      <c r="AR27">
        <v>14.903116799999999</v>
      </c>
      <c r="AS27">
        <v>3.0953051999999999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13.770115880505903</v>
      </c>
      <c r="BB27">
        <f t="shared" si="0"/>
        <v>331.34556286812159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223.93586074609141</v>
      </c>
      <c r="M28">
        <v>26.172759701135391</v>
      </c>
      <c r="N28">
        <v>34.82287443305497</v>
      </c>
      <c r="O28">
        <v>0</v>
      </c>
      <c r="P28">
        <v>31.90305362151873</v>
      </c>
      <c r="Q28">
        <v>0</v>
      </c>
      <c r="R28">
        <v>0</v>
      </c>
      <c r="S28">
        <v>0</v>
      </c>
      <c r="T28">
        <v>0</v>
      </c>
      <c r="U28">
        <v>25.707003283255396</v>
      </c>
      <c r="V28">
        <v>0</v>
      </c>
      <c r="W28">
        <v>0</v>
      </c>
      <c r="X28">
        <v>30.17223328335832</v>
      </c>
      <c r="Y28">
        <v>0</v>
      </c>
      <c r="Z28">
        <v>0</v>
      </c>
      <c r="AA28">
        <v>0</v>
      </c>
      <c r="AB28">
        <v>0</v>
      </c>
      <c r="AC28">
        <v>2.9691613119999998</v>
      </c>
      <c r="AD28">
        <v>0</v>
      </c>
      <c r="AE28">
        <v>1.3776854000000001</v>
      </c>
      <c r="AF28">
        <v>1.9662499999999994</v>
      </c>
      <c r="AG28">
        <v>13.17202848</v>
      </c>
      <c r="AH28">
        <v>21.528984360000003</v>
      </c>
      <c r="AI28">
        <v>0</v>
      </c>
      <c r="AJ28">
        <v>0</v>
      </c>
      <c r="AK28">
        <v>16.155949999999997</v>
      </c>
      <c r="AL28">
        <v>0</v>
      </c>
      <c r="AM28">
        <v>0</v>
      </c>
      <c r="AN28">
        <v>0.47825000000000001</v>
      </c>
      <c r="AO28">
        <v>0</v>
      </c>
      <c r="AP28">
        <v>0.55021511999999995</v>
      </c>
      <c r="AQ28">
        <v>9.5490199999999987</v>
      </c>
      <c r="AR28">
        <v>14.903116799999999</v>
      </c>
      <c r="AS28">
        <v>3.0953051999999999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18.292544044311946</v>
      </c>
      <c r="BB28">
        <f t="shared" si="0"/>
        <v>440.16720769610225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223.93586074609141</v>
      </c>
      <c r="M29">
        <v>28.225970791350619</v>
      </c>
      <c r="N29">
        <v>36.239583333333336</v>
      </c>
      <c r="O29">
        <v>0</v>
      </c>
      <c r="P29">
        <v>31.90305362151873</v>
      </c>
      <c r="Q29">
        <v>0</v>
      </c>
      <c r="R29">
        <v>0</v>
      </c>
      <c r="S29">
        <v>0</v>
      </c>
      <c r="T29">
        <v>0</v>
      </c>
      <c r="U29">
        <v>25.707003283255396</v>
      </c>
      <c r="V29">
        <v>0</v>
      </c>
      <c r="W29">
        <v>0</v>
      </c>
      <c r="X29">
        <v>30.17223328335832</v>
      </c>
      <c r="Y29">
        <v>0</v>
      </c>
      <c r="Z29">
        <v>0</v>
      </c>
      <c r="AA29">
        <v>0</v>
      </c>
      <c r="AB29">
        <v>0</v>
      </c>
      <c r="AC29">
        <v>2.9691613119999998</v>
      </c>
      <c r="AD29">
        <v>2.8029358447999999</v>
      </c>
      <c r="AE29">
        <v>1.3776854000000001</v>
      </c>
      <c r="AF29">
        <v>2.7225000000000001</v>
      </c>
      <c r="AG29">
        <v>13.17202848</v>
      </c>
      <c r="AH29">
        <v>28.705312479999996</v>
      </c>
      <c r="AI29">
        <v>0</v>
      </c>
      <c r="AJ29">
        <v>0</v>
      </c>
      <c r="AK29">
        <v>16.155949999999997</v>
      </c>
      <c r="AL29">
        <v>0</v>
      </c>
      <c r="AM29">
        <v>0</v>
      </c>
      <c r="AN29">
        <v>0.47825000000000001</v>
      </c>
      <c r="AO29">
        <v>0</v>
      </c>
      <c r="AP29">
        <v>0.55021511999999995</v>
      </c>
      <c r="AQ29">
        <v>14.323530000000002</v>
      </c>
      <c r="AR29">
        <v>1.3548288000000002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18.517501188141363</v>
      </c>
      <c r="BB29">
        <f t="shared" si="0"/>
        <v>445.58026018756647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291.63460690668626</v>
      </c>
      <c r="M30">
        <v>28.225970791350619</v>
      </c>
      <c r="N30">
        <v>36.239583333333336</v>
      </c>
      <c r="O30">
        <v>0</v>
      </c>
      <c r="P30">
        <v>31.90305362151873</v>
      </c>
      <c r="Q30">
        <v>0</v>
      </c>
      <c r="R30">
        <v>0</v>
      </c>
      <c r="S30">
        <v>0</v>
      </c>
      <c r="T30">
        <v>0</v>
      </c>
      <c r="U30">
        <v>25.707003283255396</v>
      </c>
      <c r="V30">
        <v>0</v>
      </c>
      <c r="W30">
        <v>0</v>
      </c>
      <c r="X30">
        <v>30.172736708324507</v>
      </c>
      <c r="Y30">
        <v>0</v>
      </c>
      <c r="Z30">
        <v>0</v>
      </c>
      <c r="AA30">
        <v>0</v>
      </c>
      <c r="AB30">
        <v>4.0405682719999998</v>
      </c>
      <c r="AC30">
        <v>5.9441828107999992</v>
      </c>
      <c r="AD30">
        <v>5.6058716895999998</v>
      </c>
      <c r="AE30">
        <v>1.3776854000000001</v>
      </c>
      <c r="AF30">
        <v>5.4449999999999994</v>
      </c>
      <c r="AG30">
        <v>13.17202848</v>
      </c>
      <c r="AH30">
        <v>35.881640599999997</v>
      </c>
      <c r="AI30">
        <v>0.78111279999999994</v>
      </c>
      <c r="AJ30">
        <v>0</v>
      </c>
      <c r="AK30">
        <v>16.155949999999997</v>
      </c>
      <c r="AL30">
        <v>0</v>
      </c>
      <c r="AM30">
        <v>0</v>
      </c>
      <c r="AN30">
        <v>0.47825000000000001</v>
      </c>
      <c r="AO30">
        <v>0</v>
      </c>
      <c r="AP30">
        <v>0.55021511999999995</v>
      </c>
      <c r="AQ30">
        <v>19.098039999999997</v>
      </c>
      <c r="AR30">
        <v>1.3548288000000002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22.227092873364793</v>
      </c>
      <c r="BB30">
        <f t="shared" si="0"/>
        <v>534.84289462350387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9.40523373584276</v>
      </c>
      <c r="L31">
        <v>404.12520629719421</v>
      </c>
      <c r="M31">
        <v>28.225970791350619</v>
      </c>
      <c r="N31">
        <v>36.239583333333336</v>
      </c>
      <c r="O31">
        <v>0</v>
      </c>
      <c r="P31">
        <v>31.90305362151873</v>
      </c>
      <c r="Q31">
        <v>6.6903543553008591</v>
      </c>
      <c r="R31">
        <v>13.005461778432817</v>
      </c>
      <c r="S31">
        <v>8.1024063930544603</v>
      </c>
      <c r="T31">
        <v>0</v>
      </c>
      <c r="U31">
        <v>25.707003283255396</v>
      </c>
      <c r="V31">
        <v>0</v>
      </c>
      <c r="W31">
        <v>0</v>
      </c>
      <c r="X31">
        <v>30.172736708324507</v>
      </c>
      <c r="Y31">
        <v>0</v>
      </c>
      <c r="Z31">
        <v>0</v>
      </c>
      <c r="AA31">
        <v>0</v>
      </c>
      <c r="AB31">
        <v>8.0811365439999996</v>
      </c>
      <c r="AC31">
        <v>5.9441828107999992</v>
      </c>
      <c r="AD31">
        <v>8.4088075343999993</v>
      </c>
      <c r="AE31">
        <v>10.07678464</v>
      </c>
      <c r="AF31">
        <v>9.3774999999999977</v>
      </c>
      <c r="AG31">
        <v>13.17202848</v>
      </c>
      <c r="AH31">
        <v>35.881640599999997</v>
      </c>
      <c r="AI31">
        <v>5.0772332000000002</v>
      </c>
      <c r="AJ31">
        <v>0</v>
      </c>
      <c r="AK31">
        <v>16.155949999999997</v>
      </c>
      <c r="AL31">
        <v>0</v>
      </c>
      <c r="AM31">
        <v>0</v>
      </c>
      <c r="AN31">
        <v>0.47825000000000001</v>
      </c>
      <c r="AO31">
        <v>0</v>
      </c>
      <c r="AP31">
        <v>1.9257529200000003</v>
      </c>
      <c r="AQ31">
        <v>19.098039999999997</v>
      </c>
      <c r="AR31">
        <v>1.3548288000000002</v>
      </c>
      <c r="AS31">
        <v>4.539780959999999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29.252642166025201</v>
      </c>
      <c r="BB31">
        <f t="shared" si="0"/>
        <v>703.89628462078235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9.40523373584276</v>
      </c>
      <c r="L32">
        <v>404.12157411973567</v>
      </c>
      <c r="M32">
        <v>28.225970791350619</v>
      </c>
      <c r="N32">
        <v>36.239583333333336</v>
      </c>
      <c r="O32">
        <v>0</v>
      </c>
      <c r="P32">
        <v>31.90305362151873</v>
      </c>
      <c r="Q32">
        <v>6.6903543553008591</v>
      </c>
      <c r="R32">
        <v>13.005461778432817</v>
      </c>
      <c r="S32">
        <v>8.1024063930544603</v>
      </c>
      <c r="T32">
        <v>0</v>
      </c>
      <c r="U32">
        <v>25.707003283255396</v>
      </c>
      <c r="V32">
        <v>0</v>
      </c>
      <c r="W32">
        <v>0</v>
      </c>
      <c r="X32">
        <v>30.172736708324507</v>
      </c>
      <c r="Y32">
        <v>0</v>
      </c>
      <c r="Z32">
        <v>0</v>
      </c>
      <c r="AA32">
        <v>0</v>
      </c>
      <c r="AB32">
        <v>12.121704815999999</v>
      </c>
      <c r="AC32">
        <v>5.9441828107999992</v>
      </c>
      <c r="AD32">
        <v>8.4088075343999993</v>
      </c>
      <c r="AE32">
        <v>15.1671353808</v>
      </c>
      <c r="AF32">
        <v>9.3774999999999977</v>
      </c>
      <c r="AG32">
        <v>13.17202848</v>
      </c>
      <c r="AH32">
        <v>35.881640599999997</v>
      </c>
      <c r="AI32">
        <v>5.0772332000000002</v>
      </c>
      <c r="AJ32">
        <v>0</v>
      </c>
      <c r="AK32">
        <v>16.155949999999997</v>
      </c>
      <c r="AL32">
        <v>0</v>
      </c>
      <c r="AM32">
        <v>0</v>
      </c>
      <c r="AN32">
        <v>0.47825000000000001</v>
      </c>
      <c r="AO32">
        <v>0</v>
      </c>
      <c r="AP32">
        <v>1.9257529200000003</v>
      </c>
      <c r="AQ32">
        <v>19.098039999999997</v>
      </c>
      <c r="AR32">
        <v>1.3548288000000002</v>
      </c>
      <c r="AS32">
        <v>4.539780959999999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29.616821031675318</v>
      </c>
      <c r="BB32">
        <f t="shared" si="0"/>
        <v>712.659392590474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9.40523373584276</v>
      </c>
      <c r="L33">
        <v>404.12171598990597</v>
      </c>
      <c r="M33">
        <v>28.225970791350619</v>
      </c>
      <c r="N33">
        <v>36.239583333333336</v>
      </c>
      <c r="O33">
        <v>0</v>
      </c>
      <c r="P33">
        <v>31.90305362151873</v>
      </c>
      <c r="Q33">
        <v>6.6903543553008591</v>
      </c>
      <c r="R33">
        <v>13.005461778432817</v>
      </c>
      <c r="S33">
        <v>8.1024063930544603</v>
      </c>
      <c r="T33">
        <v>0</v>
      </c>
      <c r="U33">
        <v>25.707003283255396</v>
      </c>
      <c r="V33">
        <v>0</v>
      </c>
      <c r="W33">
        <v>0</v>
      </c>
      <c r="X33">
        <v>30.172736708324507</v>
      </c>
      <c r="Y33">
        <v>0</v>
      </c>
      <c r="Z33">
        <v>4.0214116799999999</v>
      </c>
      <c r="AA33">
        <v>0</v>
      </c>
      <c r="AB33">
        <v>12.121704815999999</v>
      </c>
      <c r="AC33">
        <v>5.9441828107999992</v>
      </c>
      <c r="AD33">
        <v>8.4088075343999993</v>
      </c>
      <c r="AE33">
        <v>15.1671353808</v>
      </c>
      <c r="AF33">
        <v>9.3774999999999977</v>
      </c>
      <c r="AG33">
        <v>13.17202848</v>
      </c>
      <c r="AH33">
        <v>35.881640599999997</v>
      </c>
      <c r="AI33">
        <v>5.0772332000000002</v>
      </c>
      <c r="AJ33">
        <v>0</v>
      </c>
      <c r="AK33">
        <v>16.155949999999997</v>
      </c>
      <c r="AL33">
        <v>0</v>
      </c>
      <c r="AM33">
        <v>0</v>
      </c>
      <c r="AN33">
        <v>0.47825000000000001</v>
      </c>
      <c r="AO33">
        <v>0</v>
      </c>
      <c r="AP33">
        <v>1.9257529200000003</v>
      </c>
      <c r="AQ33">
        <v>19.098039999999997</v>
      </c>
      <c r="AR33">
        <v>1.3548288000000002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29.8958434985373</v>
      </c>
      <c r="BB33">
        <f t="shared" si="0"/>
        <v>719.3734166657822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9.40523373584276</v>
      </c>
      <c r="L34">
        <v>404.12178659075295</v>
      </c>
      <c r="M34">
        <v>28.225970791350619</v>
      </c>
      <c r="N34">
        <v>36.239583333333336</v>
      </c>
      <c r="O34">
        <v>0</v>
      </c>
      <c r="P34">
        <v>31.90305362151873</v>
      </c>
      <c r="Q34">
        <v>6.6903543553008591</v>
      </c>
      <c r="R34">
        <v>13.005461778432817</v>
      </c>
      <c r="S34">
        <v>8.1024063930544603</v>
      </c>
      <c r="T34">
        <v>0</v>
      </c>
      <c r="U34">
        <v>25.707003283255396</v>
      </c>
      <c r="V34">
        <v>0</v>
      </c>
      <c r="W34">
        <v>0</v>
      </c>
      <c r="X34">
        <v>30.172736708324507</v>
      </c>
      <c r="Y34">
        <v>0</v>
      </c>
      <c r="Z34">
        <v>4.0214116799999999</v>
      </c>
      <c r="AA34">
        <v>0</v>
      </c>
      <c r="AB34">
        <v>12.121704815999999</v>
      </c>
      <c r="AC34">
        <v>5.9441828107999992</v>
      </c>
      <c r="AD34">
        <v>8.4088075343999993</v>
      </c>
      <c r="AE34">
        <v>15.1671353808</v>
      </c>
      <c r="AF34">
        <v>9.3774999999999977</v>
      </c>
      <c r="AG34">
        <v>13.17202848</v>
      </c>
      <c r="AH34">
        <v>35.881640599999997</v>
      </c>
      <c r="AI34">
        <v>5.0772332000000002</v>
      </c>
      <c r="AJ34">
        <v>0</v>
      </c>
      <c r="AK34">
        <v>16.155949999999997</v>
      </c>
      <c r="AL34">
        <v>0</v>
      </c>
      <c r="AM34">
        <v>0</v>
      </c>
      <c r="AN34">
        <v>0.47825000000000001</v>
      </c>
      <c r="AO34">
        <v>0</v>
      </c>
      <c r="AP34">
        <v>1.9257529200000003</v>
      </c>
      <c r="AQ34">
        <v>19.098039999999997</v>
      </c>
      <c r="AR34">
        <v>14.903116799999999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30.436423007030662</v>
      </c>
      <c r="BB34">
        <f t="shared" si="0"/>
        <v>732.38119575813596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9.40523373584276</v>
      </c>
      <c r="L35">
        <v>404.12544688476709</v>
      </c>
      <c r="M35">
        <v>28.225970791350619</v>
      </c>
      <c r="N35">
        <v>36.239583333333336</v>
      </c>
      <c r="O35">
        <v>0</v>
      </c>
      <c r="P35">
        <v>31.90305362151873</v>
      </c>
      <c r="Q35">
        <v>6.6903543553008591</v>
      </c>
      <c r="R35">
        <v>13.005461778432817</v>
      </c>
      <c r="S35">
        <v>8.1024063930544603</v>
      </c>
      <c r="T35">
        <v>0</v>
      </c>
      <c r="U35">
        <v>25.707003283255396</v>
      </c>
      <c r="V35">
        <v>0</v>
      </c>
      <c r="W35">
        <v>0</v>
      </c>
      <c r="X35">
        <v>30.172736708324507</v>
      </c>
      <c r="Y35">
        <v>0</v>
      </c>
      <c r="Z35">
        <v>4.0214116799999999</v>
      </c>
      <c r="AA35">
        <v>0</v>
      </c>
      <c r="AB35">
        <v>12.121704815999999</v>
      </c>
      <c r="AC35">
        <v>5.9441828107999992</v>
      </c>
      <c r="AD35">
        <v>8.4088075343999993</v>
      </c>
      <c r="AE35">
        <v>15.1671353808</v>
      </c>
      <c r="AF35">
        <v>9.3774999999999977</v>
      </c>
      <c r="AG35">
        <v>13.17202848</v>
      </c>
      <c r="AH35">
        <v>35.881640599999997</v>
      </c>
      <c r="AI35">
        <v>5.0772332000000002</v>
      </c>
      <c r="AJ35">
        <v>0</v>
      </c>
      <c r="AK35">
        <v>16.155949999999997</v>
      </c>
      <c r="AL35">
        <v>0</v>
      </c>
      <c r="AM35">
        <v>0</v>
      </c>
      <c r="AN35">
        <v>0.47825000000000001</v>
      </c>
      <c r="AO35">
        <v>0</v>
      </c>
      <c r="AP35">
        <v>1.9257529200000003</v>
      </c>
      <c r="AQ35">
        <v>19.098039999999997</v>
      </c>
      <c r="AR35">
        <v>14.903116799999999</v>
      </c>
      <c r="AS35">
        <v>4.1270736000000001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30.301539615050121</v>
      </c>
      <c r="BB35">
        <f t="shared" si="0"/>
        <v>729.13553909213044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9.40523373584276</v>
      </c>
      <c r="L36">
        <v>404.12701916686746</v>
      </c>
      <c r="M36">
        <v>28.225970791350619</v>
      </c>
      <c r="N36">
        <v>36.239583333333336</v>
      </c>
      <c r="O36">
        <v>0</v>
      </c>
      <c r="P36">
        <v>31.90305362151873</v>
      </c>
      <c r="Q36">
        <v>6.6903543553008591</v>
      </c>
      <c r="R36">
        <v>13.005461778432817</v>
      </c>
      <c r="S36">
        <v>8.1024063930544603</v>
      </c>
      <c r="T36">
        <v>0</v>
      </c>
      <c r="U36">
        <v>25.707003283255396</v>
      </c>
      <c r="V36">
        <v>0</v>
      </c>
      <c r="W36">
        <v>0</v>
      </c>
      <c r="X36">
        <v>30.172736708324507</v>
      </c>
      <c r="Y36">
        <v>0</v>
      </c>
      <c r="Z36">
        <v>4.0214116799999999</v>
      </c>
      <c r="AA36">
        <v>0</v>
      </c>
      <c r="AB36">
        <v>8.0565986799999987</v>
      </c>
      <c r="AC36">
        <v>5.9441828107999992</v>
      </c>
      <c r="AD36">
        <v>8.4088075343999993</v>
      </c>
      <c r="AE36">
        <v>13.894941319999999</v>
      </c>
      <c r="AF36">
        <v>9.3774999999999977</v>
      </c>
      <c r="AG36">
        <v>13.17202848</v>
      </c>
      <c r="AH36">
        <v>28.705312479999996</v>
      </c>
      <c r="AI36">
        <v>5.0772332000000002</v>
      </c>
      <c r="AJ36">
        <v>0</v>
      </c>
      <c r="AK36">
        <v>16.155949999999997</v>
      </c>
      <c r="AL36">
        <v>0</v>
      </c>
      <c r="AM36">
        <v>0</v>
      </c>
      <c r="AN36">
        <v>0.47825000000000001</v>
      </c>
      <c r="AO36">
        <v>0</v>
      </c>
      <c r="AP36">
        <v>1.9257529200000003</v>
      </c>
      <c r="AQ36">
        <v>19.098039999999997</v>
      </c>
      <c r="AR36">
        <v>1.3548288000000002</v>
      </c>
      <c r="AS36">
        <v>4.1270736000000001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29.261731668235839</v>
      </c>
      <c r="BB36">
        <f t="shared" si="0"/>
        <v>704.11500300424507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9.40523373584276</v>
      </c>
      <c r="L37">
        <v>404.12328851467885</v>
      </c>
      <c r="M37">
        <v>28.225970791350619</v>
      </c>
      <c r="N37">
        <v>36.239583333333336</v>
      </c>
      <c r="O37">
        <v>0</v>
      </c>
      <c r="P37">
        <v>31.90305362151873</v>
      </c>
      <c r="Q37">
        <v>6.6903543553008591</v>
      </c>
      <c r="R37">
        <v>13.005461778432817</v>
      </c>
      <c r="S37">
        <v>8.1024063930544603</v>
      </c>
      <c r="T37">
        <v>0</v>
      </c>
      <c r="U37">
        <v>25.707003283255396</v>
      </c>
      <c r="V37">
        <v>0</v>
      </c>
      <c r="W37">
        <v>0</v>
      </c>
      <c r="X37">
        <v>30.172736708324507</v>
      </c>
      <c r="Y37">
        <v>0</v>
      </c>
      <c r="Z37">
        <v>4.0214116799999999</v>
      </c>
      <c r="AA37">
        <v>0</v>
      </c>
      <c r="AB37">
        <v>4.0446579160000002</v>
      </c>
      <c r="AC37">
        <v>5.9441828107999992</v>
      </c>
      <c r="AD37">
        <v>8.4088075343999993</v>
      </c>
      <c r="AE37">
        <v>5.9043660000000004</v>
      </c>
      <c r="AF37">
        <v>2.7225000000000001</v>
      </c>
      <c r="AG37">
        <v>13.17202848</v>
      </c>
      <c r="AH37">
        <v>21.528984360000003</v>
      </c>
      <c r="AI37">
        <v>0.78111279999999994</v>
      </c>
      <c r="AJ37">
        <v>0</v>
      </c>
      <c r="AK37">
        <v>16.155949999999997</v>
      </c>
      <c r="AL37">
        <v>0</v>
      </c>
      <c r="AM37">
        <v>0</v>
      </c>
      <c r="AN37">
        <v>0.47825000000000001</v>
      </c>
      <c r="AO37">
        <v>0</v>
      </c>
      <c r="AP37">
        <v>0.55021511999999995</v>
      </c>
      <c r="AQ37">
        <v>19.098039999999997</v>
      </c>
      <c r="AR37">
        <v>1.3548288000000002</v>
      </c>
      <c r="AS37">
        <v>4.9524883199999996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28.037447646103249</v>
      </c>
      <c r="BB37">
        <f t="shared" si="0"/>
        <v>674.65546869018897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9.40523373584276</v>
      </c>
      <c r="L38">
        <v>404.12328851467885</v>
      </c>
      <c r="M38">
        <v>28.225970791350619</v>
      </c>
      <c r="N38">
        <v>36.239583333333336</v>
      </c>
      <c r="O38">
        <v>0</v>
      </c>
      <c r="P38">
        <v>31.90305362151873</v>
      </c>
      <c r="Q38">
        <v>6.6903543553008591</v>
      </c>
      <c r="R38">
        <v>13.005461778432817</v>
      </c>
      <c r="S38">
        <v>8.1024063930544603</v>
      </c>
      <c r="T38">
        <v>0</v>
      </c>
      <c r="U38">
        <v>25.707003283255396</v>
      </c>
      <c r="V38">
        <v>0</v>
      </c>
      <c r="W38">
        <v>0</v>
      </c>
      <c r="X38">
        <v>30.172736708324507</v>
      </c>
      <c r="Y38">
        <v>0</v>
      </c>
      <c r="Z38">
        <v>4.0214116799999999</v>
      </c>
      <c r="AA38">
        <v>0</v>
      </c>
      <c r="AB38">
        <v>0</v>
      </c>
      <c r="AC38">
        <v>2.9691613119999998</v>
      </c>
      <c r="AD38">
        <v>5.6058716895999998</v>
      </c>
      <c r="AE38">
        <v>5.0383923199999998</v>
      </c>
      <c r="AF38">
        <v>2.7225000000000001</v>
      </c>
      <c r="AG38">
        <v>13.17202848</v>
      </c>
      <c r="AH38">
        <v>14.352656239999998</v>
      </c>
      <c r="AI38">
        <v>0</v>
      </c>
      <c r="AJ38">
        <v>0</v>
      </c>
      <c r="AK38">
        <v>16.155949999999997</v>
      </c>
      <c r="AL38">
        <v>0</v>
      </c>
      <c r="AM38">
        <v>0</v>
      </c>
      <c r="AN38">
        <v>0.47825000000000001</v>
      </c>
      <c r="AO38">
        <v>0</v>
      </c>
      <c r="AP38">
        <v>0.55021511999999995</v>
      </c>
      <c r="AQ38">
        <v>14.323530000000002</v>
      </c>
      <c r="AR38">
        <v>1.3548288000000002</v>
      </c>
      <c r="AS38">
        <v>4.9524883199999996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27.102968165620709</v>
      </c>
      <c r="BB38">
        <f t="shared" si="0"/>
        <v>652.16940831107149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9.40523373584276</v>
      </c>
      <c r="L39">
        <v>404.12658627184715</v>
      </c>
      <c r="M39">
        <v>28.225970791350619</v>
      </c>
      <c r="N39">
        <v>36.239583333333336</v>
      </c>
      <c r="O39">
        <v>0</v>
      </c>
      <c r="P39">
        <v>31.90305362151873</v>
      </c>
      <c r="Q39">
        <v>6.6915176852907647</v>
      </c>
      <c r="R39">
        <v>13.006007108330964</v>
      </c>
      <c r="S39">
        <v>8.1002689307021587</v>
      </c>
      <c r="T39">
        <v>0</v>
      </c>
      <c r="U39">
        <v>25.707003283255396</v>
      </c>
      <c r="V39">
        <v>0</v>
      </c>
      <c r="W39">
        <v>0</v>
      </c>
      <c r="X39">
        <v>30.172736708324507</v>
      </c>
      <c r="Y39">
        <v>0</v>
      </c>
      <c r="Z39">
        <v>4.0214116799999999</v>
      </c>
      <c r="AA39">
        <v>0</v>
      </c>
      <c r="AB39">
        <v>0</v>
      </c>
      <c r="AC39">
        <v>2.9691613119999998</v>
      </c>
      <c r="AD39">
        <v>5.6058716895999998</v>
      </c>
      <c r="AE39">
        <v>1.1808732000000002</v>
      </c>
      <c r="AF39">
        <v>2.7225000000000001</v>
      </c>
      <c r="AG39">
        <v>13.17202848</v>
      </c>
      <c r="AH39">
        <v>7.1763281199999991</v>
      </c>
      <c r="AI39">
        <v>0</v>
      </c>
      <c r="AJ39">
        <v>0</v>
      </c>
      <c r="AK39">
        <v>16.155949999999997</v>
      </c>
      <c r="AL39">
        <v>0</v>
      </c>
      <c r="AM39">
        <v>0</v>
      </c>
      <c r="AN39">
        <v>0.47825000000000001</v>
      </c>
      <c r="AO39">
        <v>0</v>
      </c>
      <c r="AP39">
        <v>0.55021511999999995</v>
      </c>
      <c r="AQ39">
        <v>9.5490199999999987</v>
      </c>
      <c r="AR39">
        <v>1.3548288000000002</v>
      </c>
      <c r="AS39">
        <v>4.9524883199999996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26.472329230966427</v>
      </c>
      <c r="BB39">
        <f t="shared" si="0"/>
        <v>636.99455896042991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9.40523373584276</v>
      </c>
      <c r="L40">
        <v>404.12658627184715</v>
      </c>
      <c r="M40">
        <v>28.225970791350619</v>
      </c>
      <c r="N40">
        <v>36.239583333333336</v>
      </c>
      <c r="O40">
        <v>0</v>
      </c>
      <c r="P40">
        <v>31.90305362151873</v>
      </c>
      <c r="Q40">
        <v>6.6915176852907647</v>
      </c>
      <c r="R40">
        <v>13.006007108330964</v>
      </c>
      <c r="S40">
        <v>8.1002689307021587</v>
      </c>
      <c r="T40">
        <v>0</v>
      </c>
      <c r="U40">
        <v>25.707003283255396</v>
      </c>
      <c r="V40">
        <v>0</v>
      </c>
      <c r="W40">
        <v>0</v>
      </c>
      <c r="X40">
        <v>30.172736708324507</v>
      </c>
      <c r="Y40">
        <v>0</v>
      </c>
      <c r="Z40">
        <v>4.0214116799999999</v>
      </c>
      <c r="AA40">
        <v>0</v>
      </c>
      <c r="AB40">
        <v>0</v>
      </c>
      <c r="AC40">
        <v>2.9691613119999998</v>
      </c>
      <c r="AD40">
        <v>2.8029358447999999</v>
      </c>
      <c r="AE40">
        <v>1.1808732000000002</v>
      </c>
      <c r="AF40">
        <v>2.7225000000000001</v>
      </c>
      <c r="AG40">
        <v>13.17202848</v>
      </c>
      <c r="AH40">
        <v>0</v>
      </c>
      <c r="AI40">
        <v>0</v>
      </c>
      <c r="AJ40">
        <v>0</v>
      </c>
      <c r="AK40">
        <v>16.155949999999997</v>
      </c>
      <c r="AL40">
        <v>0</v>
      </c>
      <c r="AM40">
        <v>0</v>
      </c>
      <c r="AN40">
        <v>0.47825000000000001</v>
      </c>
      <c r="AO40">
        <v>0</v>
      </c>
      <c r="AP40">
        <v>0.55021511999999995</v>
      </c>
      <c r="AQ40">
        <v>4.7745099999999994</v>
      </c>
      <c r="AR40">
        <v>1.3548288000000002</v>
      </c>
      <c r="AS40">
        <v>4.9524883199999996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25.883653541283881</v>
      </c>
      <c r="BB40">
        <f t="shared" si="0"/>
        <v>622.82946068531237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9.40523373584276</v>
      </c>
      <c r="L41">
        <v>302.0540593721168</v>
      </c>
      <c r="M41">
        <v>28.225970791350619</v>
      </c>
      <c r="N41">
        <v>36.239583333333336</v>
      </c>
      <c r="O41">
        <v>0</v>
      </c>
      <c r="P41">
        <v>31.90305362151873</v>
      </c>
      <c r="Q41">
        <v>6.6915176852907647</v>
      </c>
      <c r="R41">
        <v>13.006007108330964</v>
      </c>
      <c r="S41">
        <v>8.1002689307021587</v>
      </c>
      <c r="T41">
        <v>0</v>
      </c>
      <c r="U41">
        <v>25.707003283255396</v>
      </c>
      <c r="V41">
        <v>0</v>
      </c>
      <c r="W41">
        <v>0</v>
      </c>
      <c r="X41">
        <v>30.172736708324507</v>
      </c>
      <c r="Y41">
        <v>0</v>
      </c>
      <c r="Z41">
        <v>4.0214116799999999</v>
      </c>
      <c r="AA41">
        <v>0</v>
      </c>
      <c r="AB41">
        <v>0</v>
      </c>
      <c r="AC41">
        <v>0</v>
      </c>
      <c r="AD41">
        <v>0</v>
      </c>
      <c r="AE41">
        <v>1.1808732000000002</v>
      </c>
      <c r="AF41">
        <v>2.7225000000000001</v>
      </c>
      <c r="AG41">
        <v>13.17202848</v>
      </c>
      <c r="AH41">
        <v>0</v>
      </c>
      <c r="AI41">
        <v>0</v>
      </c>
      <c r="AJ41">
        <v>0</v>
      </c>
      <c r="AK41">
        <v>16.155949999999997</v>
      </c>
      <c r="AL41">
        <v>0</v>
      </c>
      <c r="AM41">
        <v>0</v>
      </c>
      <c r="AN41">
        <v>0.47825000000000001</v>
      </c>
      <c r="AO41">
        <v>0</v>
      </c>
      <c r="AP41">
        <v>0.55021511999999995</v>
      </c>
      <c r="AQ41">
        <v>4.7745099999999994</v>
      </c>
      <c r="AR41">
        <v>1.3548288000000002</v>
      </c>
      <c r="AS41">
        <v>4.9524883199999996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21.580652934784762</v>
      </c>
      <c r="BB41">
        <f t="shared" si="0"/>
        <v>519.28783723528113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9.40523373584276</v>
      </c>
      <c r="L42">
        <v>302.0540593721168</v>
      </c>
      <c r="M42">
        <v>28.225970791350619</v>
      </c>
      <c r="N42">
        <v>36.239583333333336</v>
      </c>
      <c r="O42">
        <v>0</v>
      </c>
      <c r="P42">
        <v>31.90305362151873</v>
      </c>
      <c r="Q42">
        <v>6.6915176852907647</v>
      </c>
      <c r="R42">
        <v>13.006007108330964</v>
      </c>
      <c r="S42">
        <v>8.1002689307021587</v>
      </c>
      <c r="T42">
        <v>0</v>
      </c>
      <c r="U42">
        <v>25.707003283255396</v>
      </c>
      <c r="V42">
        <v>0</v>
      </c>
      <c r="W42">
        <v>0</v>
      </c>
      <c r="X42">
        <v>30.172736708324507</v>
      </c>
      <c r="Y42">
        <v>0</v>
      </c>
      <c r="Z42">
        <v>4.0214116799999999</v>
      </c>
      <c r="AA42">
        <v>0</v>
      </c>
      <c r="AB42">
        <v>0</v>
      </c>
      <c r="AC42">
        <v>0</v>
      </c>
      <c r="AD42">
        <v>0</v>
      </c>
      <c r="AE42">
        <v>1.1808732000000002</v>
      </c>
      <c r="AF42">
        <v>2.7225000000000001</v>
      </c>
      <c r="AG42">
        <v>13.17202848</v>
      </c>
      <c r="AH42">
        <v>0</v>
      </c>
      <c r="AI42">
        <v>0</v>
      </c>
      <c r="AJ42">
        <v>0</v>
      </c>
      <c r="AK42">
        <v>16.155949999999997</v>
      </c>
      <c r="AL42">
        <v>0</v>
      </c>
      <c r="AM42">
        <v>0</v>
      </c>
      <c r="AN42">
        <v>0.47825000000000001</v>
      </c>
      <c r="AO42">
        <v>0</v>
      </c>
      <c r="AP42">
        <v>1.1790324000000001</v>
      </c>
      <c r="AQ42">
        <v>0</v>
      </c>
      <c r="AR42">
        <v>14.903116799999999</v>
      </c>
      <c r="AS42">
        <v>4.9524883199999996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21.955816443502222</v>
      </c>
      <c r="BB42">
        <f t="shared" si="0"/>
        <v>528.31526900656377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9.4054582716127708</v>
      </c>
      <c r="L43">
        <v>302.05378411269351</v>
      </c>
      <c r="M43">
        <v>28.225970791350619</v>
      </c>
      <c r="N43">
        <v>36.239583333333336</v>
      </c>
      <c r="O43">
        <v>0</v>
      </c>
      <c r="P43">
        <v>31.90305362151873</v>
      </c>
      <c r="Q43">
        <v>6.6915176852907647</v>
      </c>
      <c r="R43">
        <v>13.005883367436423</v>
      </c>
      <c r="S43">
        <v>8.1002689307021587</v>
      </c>
      <c r="T43">
        <v>0</v>
      </c>
      <c r="U43">
        <v>25.707003283255396</v>
      </c>
      <c r="V43">
        <v>0</v>
      </c>
      <c r="W43">
        <v>0</v>
      </c>
      <c r="X43">
        <v>30.172736708324507</v>
      </c>
      <c r="Y43">
        <v>0</v>
      </c>
      <c r="Z43">
        <v>4.0214116799999999</v>
      </c>
      <c r="AA43">
        <v>0</v>
      </c>
      <c r="AB43">
        <v>0</v>
      </c>
      <c r="AC43">
        <v>0</v>
      </c>
      <c r="AD43">
        <v>0</v>
      </c>
      <c r="AE43">
        <v>1.1808732000000002</v>
      </c>
      <c r="AF43">
        <v>2.7225000000000001</v>
      </c>
      <c r="AG43">
        <v>13.17202848</v>
      </c>
      <c r="AH43">
        <v>0</v>
      </c>
      <c r="AI43">
        <v>0</v>
      </c>
      <c r="AJ43">
        <v>0</v>
      </c>
      <c r="AK43">
        <v>16.155949999999997</v>
      </c>
      <c r="AL43">
        <v>0</v>
      </c>
      <c r="AM43">
        <v>0</v>
      </c>
      <c r="AN43">
        <v>0.47825000000000001</v>
      </c>
      <c r="AO43">
        <v>0</v>
      </c>
      <c r="AP43">
        <v>1.1790324000000001</v>
      </c>
      <c r="AQ43">
        <v>0</v>
      </c>
      <c r="AR43">
        <v>14.903116799999999</v>
      </c>
      <c r="AS43">
        <v>4.9524883199999996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21.955809485213422</v>
      </c>
      <c r="BB43">
        <f t="shared" si="0"/>
        <v>528.31510150030476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9.4054582716127708</v>
      </c>
      <c r="L44">
        <v>302.05378411269351</v>
      </c>
      <c r="M44">
        <v>28.225970791350619</v>
      </c>
      <c r="N44">
        <v>36.239583333333336</v>
      </c>
      <c r="O44">
        <v>0</v>
      </c>
      <c r="P44">
        <v>31.90305362151873</v>
      </c>
      <c r="Q44">
        <v>6.6915176852907647</v>
      </c>
      <c r="R44">
        <v>13.005883367436423</v>
      </c>
      <c r="S44">
        <v>8.1002689307021587</v>
      </c>
      <c r="T44">
        <v>0</v>
      </c>
      <c r="U44">
        <v>25.707003283255396</v>
      </c>
      <c r="V44">
        <v>0</v>
      </c>
      <c r="W44">
        <v>0</v>
      </c>
      <c r="X44">
        <v>30.172736708324507</v>
      </c>
      <c r="Y44">
        <v>0</v>
      </c>
      <c r="Z44">
        <v>4.0214116799999999</v>
      </c>
      <c r="AA44">
        <v>0</v>
      </c>
      <c r="AB44">
        <v>0</v>
      </c>
      <c r="AC44">
        <v>0</v>
      </c>
      <c r="AD44">
        <v>0</v>
      </c>
      <c r="AE44">
        <v>1.1808732000000002</v>
      </c>
      <c r="AF44">
        <v>2.7225000000000001</v>
      </c>
      <c r="AG44">
        <v>13.17202848</v>
      </c>
      <c r="AH44">
        <v>0</v>
      </c>
      <c r="AI44">
        <v>0</v>
      </c>
      <c r="AJ44">
        <v>0</v>
      </c>
      <c r="AK44">
        <v>16.155949999999997</v>
      </c>
      <c r="AL44">
        <v>0</v>
      </c>
      <c r="AM44">
        <v>0</v>
      </c>
      <c r="AN44">
        <v>0.47825000000000001</v>
      </c>
      <c r="AO44">
        <v>0</v>
      </c>
      <c r="AP44">
        <v>1.1790324000000001</v>
      </c>
      <c r="AQ44">
        <v>0</v>
      </c>
      <c r="AR44">
        <v>2.0322431999999999</v>
      </c>
      <c r="AS44">
        <v>4.9524883199999996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21.442261874013425</v>
      </c>
      <c r="BB44">
        <f t="shared" si="0"/>
        <v>515.95777551150479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9.4053924358547132</v>
      </c>
      <c r="L45">
        <v>302.05378411269351</v>
      </c>
      <c r="M45">
        <v>28.225970791350619</v>
      </c>
      <c r="N45">
        <v>36.239583333333336</v>
      </c>
      <c r="O45">
        <v>0</v>
      </c>
      <c r="P45">
        <v>31.90305362151873</v>
      </c>
      <c r="Q45">
        <v>6.6915176852907647</v>
      </c>
      <c r="R45">
        <v>13.005883367436423</v>
      </c>
      <c r="S45">
        <v>8.1002689307021587</v>
      </c>
      <c r="T45">
        <v>0</v>
      </c>
      <c r="U45">
        <v>25.707003283255396</v>
      </c>
      <c r="V45">
        <v>0</v>
      </c>
      <c r="W45">
        <v>0</v>
      </c>
      <c r="X45">
        <v>30.172736708324507</v>
      </c>
      <c r="Y45">
        <v>0</v>
      </c>
      <c r="Z45">
        <v>4.0214116799999999</v>
      </c>
      <c r="AA45">
        <v>0</v>
      </c>
      <c r="AB45">
        <v>0</v>
      </c>
      <c r="AC45">
        <v>0</v>
      </c>
      <c r="AD45">
        <v>0</v>
      </c>
      <c r="AE45">
        <v>1.1808732000000002</v>
      </c>
      <c r="AF45">
        <v>2.7225000000000001</v>
      </c>
      <c r="AG45">
        <v>13.17202848</v>
      </c>
      <c r="AH45">
        <v>0</v>
      </c>
      <c r="AI45">
        <v>0</v>
      </c>
      <c r="AJ45">
        <v>0</v>
      </c>
      <c r="AK45">
        <v>16.155949999999997</v>
      </c>
      <c r="AL45">
        <v>0</v>
      </c>
      <c r="AM45">
        <v>0</v>
      </c>
      <c r="AN45">
        <v>0.47825000000000001</v>
      </c>
      <c r="AO45">
        <v>0</v>
      </c>
      <c r="AP45">
        <v>1.1790324000000001</v>
      </c>
      <c r="AQ45">
        <v>0</v>
      </c>
      <c r="AR45">
        <v>2.0322431999999999</v>
      </c>
      <c r="AS45">
        <v>4.1270736000000001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21.409325190573352</v>
      </c>
      <c r="BB45">
        <f t="shared" si="0"/>
        <v>515.1652316391868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9.4053924358547132</v>
      </c>
      <c r="L46">
        <v>302.05378411269351</v>
      </c>
      <c r="M46">
        <v>28.225970791350619</v>
      </c>
      <c r="N46">
        <v>36.239583333333336</v>
      </c>
      <c r="O46">
        <v>0</v>
      </c>
      <c r="P46">
        <v>31.90305362151873</v>
      </c>
      <c r="Q46">
        <v>6.6915176852907647</v>
      </c>
      <c r="R46">
        <v>13.005883367436423</v>
      </c>
      <c r="S46">
        <v>8.1002689307021587</v>
      </c>
      <c r="T46">
        <v>0</v>
      </c>
      <c r="U46">
        <v>25.707003283255396</v>
      </c>
      <c r="V46">
        <v>0</v>
      </c>
      <c r="W46">
        <v>0</v>
      </c>
      <c r="X46">
        <v>30.172736708324507</v>
      </c>
      <c r="Y46">
        <v>0</v>
      </c>
      <c r="Z46">
        <v>4.0214116799999999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2.7225000000000001</v>
      </c>
      <c r="AG46">
        <v>13.17202848</v>
      </c>
      <c r="AH46">
        <v>0</v>
      </c>
      <c r="AI46">
        <v>0</v>
      </c>
      <c r="AJ46">
        <v>0</v>
      </c>
      <c r="AK46">
        <v>16.155949999999997</v>
      </c>
      <c r="AL46">
        <v>0</v>
      </c>
      <c r="AM46">
        <v>0</v>
      </c>
      <c r="AN46">
        <v>0.47825000000000001</v>
      </c>
      <c r="AO46">
        <v>0</v>
      </c>
      <c r="AP46">
        <v>1.1790324000000001</v>
      </c>
      <c r="AQ46">
        <v>0</v>
      </c>
      <c r="AR46">
        <v>2.0322431999999999</v>
      </c>
      <c r="AS46">
        <v>4.1270736000000001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21.409325190573352</v>
      </c>
      <c r="BB46">
        <f t="shared" si="0"/>
        <v>515.1652316391868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9.4053565907453383</v>
      </c>
      <c r="L47">
        <v>302.05378411269351</v>
      </c>
      <c r="M47">
        <v>28.225970791350619</v>
      </c>
      <c r="N47">
        <v>36.239583333333336</v>
      </c>
      <c r="O47">
        <v>0</v>
      </c>
      <c r="P47">
        <v>31.90305362151873</v>
      </c>
      <c r="Q47">
        <v>6.6915176852907647</v>
      </c>
      <c r="R47">
        <v>13.005883367436423</v>
      </c>
      <c r="S47">
        <v>8.1002689307021587</v>
      </c>
      <c r="T47">
        <v>0</v>
      </c>
      <c r="U47">
        <v>25.707003283255396</v>
      </c>
      <c r="V47">
        <v>0</v>
      </c>
      <c r="W47">
        <v>0</v>
      </c>
      <c r="X47">
        <v>30.172736708324507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2.7225000000000001</v>
      </c>
      <c r="AG47">
        <v>13.17202848</v>
      </c>
      <c r="AH47">
        <v>0</v>
      </c>
      <c r="AI47">
        <v>0</v>
      </c>
      <c r="AJ47">
        <v>0</v>
      </c>
      <c r="AK47">
        <v>16.155949999999997</v>
      </c>
      <c r="AL47">
        <v>0</v>
      </c>
      <c r="AM47">
        <v>0</v>
      </c>
      <c r="AN47">
        <v>0.47825000000000001</v>
      </c>
      <c r="AO47">
        <v>0</v>
      </c>
      <c r="AP47">
        <v>1.1790324000000001</v>
      </c>
      <c r="AQ47">
        <v>0</v>
      </c>
      <c r="AR47">
        <v>2.0322431999999999</v>
      </c>
      <c r="AS47">
        <v>4.1270736000000001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21.248869507541595</v>
      </c>
      <c r="BB47">
        <f t="shared" si="0"/>
        <v>511.30423979710918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9.4052291550971816</v>
      </c>
      <c r="L48">
        <v>302.05378411269351</v>
      </c>
      <c r="M48">
        <v>28.225970791350619</v>
      </c>
      <c r="N48">
        <v>36.239583333333336</v>
      </c>
      <c r="O48">
        <v>0</v>
      </c>
      <c r="P48">
        <v>31.90305362151873</v>
      </c>
      <c r="Q48">
        <v>6.6915176852907647</v>
      </c>
      <c r="R48">
        <v>13.005883367436423</v>
      </c>
      <c r="S48">
        <v>8.1002689307021587</v>
      </c>
      <c r="T48">
        <v>0</v>
      </c>
      <c r="U48">
        <v>25.707003283255396</v>
      </c>
      <c r="V48">
        <v>0</v>
      </c>
      <c r="W48">
        <v>0</v>
      </c>
      <c r="X48">
        <v>30.172736708324507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2.7225000000000001</v>
      </c>
      <c r="AG48">
        <v>13.17202848</v>
      </c>
      <c r="AH48">
        <v>0</v>
      </c>
      <c r="AI48">
        <v>0</v>
      </c>
      <c r="AJ48">
        <v>0</v>
      </c>
      <c r="AK48">
        <v>16.155949999999997</v>
      </c>
      <c r="AL48">
        <v>0</v>
      </c>
      <c r="AM48">
        <v>0</v>
      </c>
      <c r="AN48">
        <v>0.47825000000000001</v>
      </c>
      <c r="AO48">
        <v>0</v>
      </c>
      <c r="AP48">
        <v>1.1790324000000001</v>
      </c>
      <c r="AQ48">
        <v>0</v>
      </c>
      <c r="AR48">
        <v>2.0322431999999999</v>
      </c>
      <c r="AS48">
        <v>3.0953051999999999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21.207696771771019</v>
      </c>
      <c r="BB48">
        <f t="shared" si="0"/>
        <v>510.31351669723165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9.405254330657689</v>
      </c>
      <c r="L49">
        <v>302.05378411269351</v>
      </c>
      <c r="M49">
        <v>28.225970791350619</v>
      </c>
      <c r="N49">
        <v>36.239583333333336</v>
      </c>
      <c r="O49">
        <v>0</v>
      </c>
      <c r="P49">
        <v>31.90305362151873</v>
      </c>
      <c r="Q49">
        <v>6.6915176852907647</v>
      </c>
      <c r="R49">
        <v>13.005883367436423</v>
      </c>
      <c r="S49">
        <v>8.1002689307021587</v>
      </c>
      <c r="T49">
        <v>0</v>
      </c>
      <c r="U49">
        <v>25.707003283255396</v>
      </c>
      <c r="V49">
        <v>0</v>
      </c>
      <c r="W49">
        <v>0</v>
      </c>
      <c r="X49">
        <v>30.172736708324507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2.7225000000000001</v>
      </c>
      <c r="AG49">
        <v>13.17202848</v>
      </c>
      <c r="AH49">
        <v>0</v>
      </c>
      <c r="AI49">
        <v>0</v>
      </c>
      <c r="AJ49">
        <v>0</v>
      </c>
      <c r="AK49">
        <v>16.155949999999997</v>
      </c>
      <c r="AL49">
        <v>0</v>
      </c>
      <c r="AM49">
        <v>0</v>
      </c>
      <c r="AN49">
        <v>0.47825000000000001</v>
      </c>
      <c r="AO49">
        <v>0</v>
      </c>
      <c r="AP49">
        <v>2.5545701999999997</v>
      </c>
      <c r="AQ49">
        <v>0</v>
      </c>
      <c r="AR49">
        <v>7.1128511999999997</v>
      </c>
      <c r="AS49">
        <v>3.0953051999999999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21.465297794008805</v>
      </c>
      <c r="BB49">
        <f t="shared" si="0"/>
        <v>516.51208665055424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9.405332489460692</v>
      </c>
      <c r="L50">
        <v>302.05378411269351</v>
      </c>
      <c r="M50">
        <v>28.225970791350619</v>
      </c>
      <c r="N50">
        <v>36.239583333333336</v>
      </c>
      <c r="O50">
        <v>0</v>
      </c>
      <c r="P50">
        <v>31.90305362151873</v>
      </c>
      <c r="Q50">
        <v>6.6915176852907647</v>
      </c>
      <c r="R50">
        <v>13.005883367436423</v>
      </c>
      <c r="S50">
        <v>8.1002689307021587</v>
      </c>
      <c r="T50">
        <v>0</v>
      </c>
      <c r="U50">
        <v>25.707003283255396</v>
      </c>
      <c r="V50">
        <v>0</v>
      </c>
      <c r="W50">
        <v>0</v>
      </c>
      <c r="X50">
        <v>30.172736708324507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2.7225000000000001</v>
      </c>
      <c r="AG50">
        <v>13.17202848</v>
      </c>
      <c r="AH50">
        <v>0</v>
      </c>
      <c r="AI50">
        <v>0</v>
      </c>
      <c r="AJ50">
        <v>0</v>
      </c>
      <c r="AK50">
        <v>16.155949999999997</v>
      </c>
      <c r="AL50">
        <v>0</v>
      </c>
      <c r="AM50">
        <v>0</v>
      </c>
      <c r="AN50">
        <v>0.47825000000000001</v>
      </c>
      <c r="AO50">
        <v>0</v>
      </c>
      <c r="AP50">
        <v>2.5545701999999997</v>
      </c>
      <c r="AQ50">
        <v>0</v>
      </c>
      <c r="AR50">
        <v>7.1128511999999997</v>
      </c>
      <c r="AS50">
        <v>3.0953051999999999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21.465300912518686</v>
      </c>
      <c r="BB50">
        <f t="shared" si="0"/>
        <v>516.51216169084739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291.63819750393111</v>
      </c>
      <c r="M51">
        <v>28.225970791350619</v>
      </c>
      <c r="N51">
        <v>36.239583333333336</v>
      </c>
      <c r="O51">
        <v>0</v>
      </c>
      <c r="P51">
        <v>31.90305362151873</v>
      </c>
      <c r="Q51">
        <v>0</v>
      </c>
      <c r="R51">
        <v>0</v>
      </c>
      <c r="S51">
        <v>0</v>
      </c>
      <c r="T51">
        <v>0</v>
      </c>
      <c r="U51">
        <v>25.707003283255396</v>
      </c>
      <c r="V51">
        <v>0</v>
      </c>
      <c r="W51">
        <v>0</v>
      </c>
      <c r="X51">
        <v>30.172736708324507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2.7225000000000001</v>
      </c>
      <c r="AG51">
        <v>13.17202848</v>
      </c>
      <c r="AH51">
        <v>0</v>
      </c>
      <c r="AI51">
        <v>0</v>
      </c>
      <c r="AJ51">
        <v>0</v>
      </c>
      <c r="AK51">
        <v>16.155949999999997</v>
      </c>
      <c r="AL51">
        <v>0</v>
      </c>
      <c r="AM51">
        <v>0</v>
      </c>
      <c r="AN51">
        <v>0.47825000000000001</v>
      </c>
      <c r="AO51">
        <v>0</v>
      </c>
      <c r="AP51">
        <v>2.5545701999999997</v>
      </c>
      <c r="AQ51">
        <v>0</v>
      </c>
      <c r="AR51">
        <v>4.0644863999999998</v>
      </c>
      <c r="AS51">
        <v>3.0953051999999999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19.443689348472944</v>
      </c>
      <c r="BB51">
        <f t="shared" si="0"/>
        <v>467.86681937324079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223.93205022884635</v>
      </c>
      <c r="M52">
        <v>28.225970791350619</v>
      </c>
      <c r="N52">
        <v>36.239583333333336</v>
      </c>
      <c r="O52">
        <v>0</v>
      </c>
      <c r="P52">
        <v>31.90305362151873</v>
      </c>
      <c r="Q52">
        <v>6.6915176852907647</v>
      </c>
      <c r="R52">
        <v>13.005883367436423</v>
      </c>
      <c r="S52">
        <v>8.1002689307021587</v>
      </c>
      <c r="T52">
        <v>0</v>
      </c>
      <c r="U52">
        <v>25.707003283255396</v>
      </c>
      <c r="V52">
        <v>0</v>
      </c>
      <c r="W52">
        <v>0</v>
      </c>
      <c r="X52">
        <v>30.172736708324507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2.7225000000000001</v>
      </c>
      <c r="AG52">
        <v>13.17202848</v>
      </c>
      <c r="AH52">
        <v>0</v>
      </c>
      <c r="AI52">
        <v>0</v>
      </c>
      <c r="AJ52">
        <v>0</v>
      </c>
      <c r="AK52">
        <v>16.155949999999997</v>
      </c>
      <c r="AL52">
        <v>0</v>
      </c>
      <c r="AM52">
        <v>0</v>
      </c>
      <c r="AN52">
        <v>0.47825000000000001</v>
      </c>
      <c r="AO52">
        <v>0</v>
      </c>
      <c r="AP52">
        <v>1.1790324000000001</v>
      </c>
      <c r="AQ52">
        <v>0</v>
      </c>
      <c r="AR52">
        <v>4.0644863999999998</v>
      </c>
      <c r="AS52">
        <v>3.0953051999999999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17.796457267993333</v>
      </c>
      <c r="BB52">
        <f t="shared" si="0"/>
        <v>428.23003636206499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223.93205022884635</v>
      </c>
      <c r="M53">
        <v>28.225970791350619</v>
      </c>
      <c r="N53">
        <v>36.239583333333336</v>
      </c>
      <c r="O53">
        <v>0</v>
      </c>
      <c r="P53">
        <v>31.90305362151873</v>
      </c>
      <c r="Q53">
        <v>0</v>
      </c>
      <c r="R53">
        <v>0</v>
      </c>
      <c r="S53">
        <v>0</v>
      </c>
      <c r="T53">
        <v>0</v>
      </c>
      <c r="U53">
        <v>25.707003283255396</v>
      </c>
      <c r="V53">
        <v>0</v>
      </c>
      <c r="W53">
        <v>0</v>
      </c>
      <c r="X53">
        <v>30.172736708324507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2.7225000000000001</v>
      </c>
      <c r="AG53">
        <v>13.17202848</v>
      </c>
      <c r="AH53">
        <v>0</v>
      </c>
      <c r="AI53">
        <v>0</v>
      </c>
      <c r="AJ53">
        <v>0</v>
      </c>
      <c r="AK53">
        <v>16.155949999999997</v>
      </c>
      <c r="AL53">
        <v>0</v>
      </c>
      <c r="AM53">
        <v>0</v>
      </c>
      <c r="AN53">
        <v>0.47825000000000001</v>
      </c>
      <c r="AO53">
        <v>0</v>
      </c>
      <c r="AP53">
        <v>1.1790324000000001</v>
      </c>
      <c r="AQ53">
        <v>0</v>
      </c>
      <c r="AR53">
        <v>1.3548288000000002</v>
      </c>
      <c r="AS53">
        <v>3.0953051999999999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16.579214913796974</v>
      </c>
      <c r="BB53">
        <f t="shared" si="0"/>
        <v>398.93995113283199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4.6870343156843157</v>
      </c>
      <c r="L54">
        <v>223.93205022884635</v>
      </c>
      <c r="M54">
        <v>28.225970791350619</v>
      </c>
      <c r="N54">
        <v>36.239583333333336</v>
      </c>
      <c r="O54">
        <v>0</v>
      </c>
      <c r="P54">
        <v>31.90305362151873</v>
      </c>
      <c r="Q54">
        <v>0</v>
      </c>
      <c r="R54">
        <v>0</v>
      </c>
      <c r="S54">
        <v>0</v>
      </c>
      <c r="T54">
        <v>0</v>
      </c>
      <c r="U54">
        <v>25.707003283255396</v>
      </c>
      <c r="V54">
        <v>0</v>
      </c>
      <c r="W54">
        <v>0</v>
      </c>
      <c r="X54">
        <v>30.172736708324507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2.7225000000000001</v>
      </c>
      <c r="AG54">
        <v>13.17202848</v>
      </c>
      <c r="AH54">
        <v>0</v>
      </c>
      <c r="AI54">
        <v>0</v>
      </c>
      <c r="AJ54">
        <v>0</v>
      </c>
      <c r="AK54">
        <v>16.155949999999997</v>
      </c>
      <c r="AL54">
        <v>0</v>
      </c>
      <c r="AM54">
        <v>0</v>
      </c>
      <c r="AN54">
        <v>0.47825000000000001</v>
      </c>
      <c r="AO54">
        <v>0</v>
      </c>
      <c r="AP54">
        <v>1.1790324000000001</v>
      </c>
      <c r="AQ54">
        <v>0</v>
      </c>
      <c r="AR54">
        <v>1.3548288000000002</v>
      </c>
      <c r="AS54">
        <v>3.0953051999999999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16.766227588622144</v>
      </c>
      <c r="BB54">
        <f t="shared" si="0"/>
        <v>403.43997277369112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3.6663174182674978</v>
      </c>
      <c r="L55">
        <v>223.93205022884635</v>
      </c>
      <c r="M55">
        <v>28.225970791350619</v>
      </c>
      <c r="N55">
        <v>36.239583333333336</v>
      </c>
      <c r="O55">
        <v>0</v>
      </c>
      <c r="P55">
        <v>31.90305362151873</v>
      </c>
      <c r="Q55">
        <v>0</v>
      </c>
      <c r="R55">
        <v>0</v>
      </c>
      <c r="S55">
        <v>0</v>
      </c>
      <c r="T55">
        <v>0</v>
      </c>
      <c r="U55">
        <v>25.707003283255396</v>
      </c>
      <c r="V55">
        <v>0</v>
      </c>
      <c r="W55">
        <v>0</v>
      </c>
      <c r="X55">
        <v>30.172736708324507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2.7225000000000001</v>
      </c>
      <c r="AG55">
        <v>13.17202848</v>
      </c>
      <c r="AH55">
        <v>0</v>
      </c>
      <c r="AI55">
        <v>0</v>
      </c>
      <c r="AJ55">
        <v>0</v>
      </c>
      <c r="AK55">
        <v>16.155949999999997</v>
      </c>
      <c r="AL55">
        <v>0</v>
      </c>
      <c r="AM55">
        <v>0</v>
      </c>
      <c r="AN55">
        <v>0.47825000000000001</v>
      </c>
      <c r="AO55">
        <v>0</v>
      </c>
      <c r="AP55">
        <v>1.1790324000000001</v>
      </c>
      <c r="AQ55">
        <v>0</v>
      </c>
      <c r="AR55">
        <v>2.0322431999999999</v>
      </c>
      <c r="AS55">
        <v>3.0953051999999999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16.752530061378401</v>
      </c>
      <c r="BB55">
        <f t="shared" si="0"/>
        <v>403.11036780351805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223.93205022884635</v>
      </c>
      <c r="M56">
        <v>28.225970791350619</v>
      </c>
      <c r="N56">
        <v>36.239583333333336</v>
      </c>
      <c r="O56">
        <v>0</v>
      </c>
      <c r="P56">
        <v>31.90305362151873</v>
      </c>
      <c r="Q56">
        <v>0</v>
      </c>
      <c r="R56">
        <v>0</v>
      </c>
      <c r="S56">
        <v>0</v>
      </c>
      <c r="T56">
        <v>0</v>
      </c>
      <c r="U56">
        <v>25.707003283255396</v>
      </c>
      <c r="V56">
        <v>0</v>
      </c>
      <c r="W56">
        <v>0</v>
      </c>
      <c r="X56">
        <v>30.172736708324507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2.7225000000000001</v>
      </c>
      <c r="AG56">
        <v>13.17202848</v>
      </c>
      <c r="AH56">
        <v>0</v>
      </c>
      <c r="AI56">
        <v>0</v>
      </c>
      <c r="AJ56">
        <v>0</v>
      </c>
      <c r="AK56">
        <v>16.155949999999997</v>
      </c>
      <c r="AL56">
        <v>0</v>
      </c>
      <c r="AM56">
        <v>0</v>
      </c>
      <c r="AN56">
        <v>0.47825000000000001</v>
      </c>
      <c r="AO56">
        <v>0</v>
      </c>
      <c r="AP56">
        <v>1.1790324000000001</v>
      </c>
      <c r="AQ56">
        <v>0</v>
      </c>
      <c r="AR56">
        <v>2.0322431999999999</v>
      </c>
      <c r="AS56">
        <v>3.0953051999999999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16.606243993796973</v>
      </c>
      <c r="BB56">
        <f t="shared" si="0"/>
        <v>399.59033645283199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223.93205022884635</v>
      </c>
      <c r="M57">
        <v>28.225970791350619</v>
      </c>
      <c r="N57">
        <v>36.239583333333336</v>
      </c>
      <c r="O57">
        <v>0</v>
      </c>
      <c r="P57">
        <v>31.90305362151873</v>
      </c>
      <c r="Q57">
        <v>0</v>
      </c>
      <c r="R57">
        <v>0</v>
      </c>
      <c r="S57">
        <v>0</v>
      </c>
      <c r="T57">
        <v>0</v>
      </c>
      <c r="U57">
        <v>25.707003283255396</v>
      </c>
      <c r="V57">
        <v>0</v>
      </c>
      <c r="W57">
        <v>0</v>
      </c>
      <c r="X57">
        <v>30.172736708324507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2.7225000000000001</v>
      </c>
      <c r="AG57">
        <v>13.17202848</v>
      </c>
      <c r="AH57">
        <v>0</v>
      </c>
      <c r="AI57">
        <v>0</v>
      </c>
      <c r="AJ57">
        <v>0</v>
      </c>
      <c r="AK57">
        <v>16.155949999999997</v>
      </c>
      <c r="AL57">
        <v>0</v>
      </c>
      <c r="AM57">
        <v>0</v>
      </c>
      <c r="AN57">
        <v>0.47825000000000001</v>
      </c>
      <c r="AO57">
        <v>0</v>
      </c>
      <c r="AP57">
        <v>1.3755378</v>
      </c>
      <c r="AQ57">
        <v>0</v>
      </c>
      <c r="AR57">
        <v>7.1128511999999997</v>
      </c>
      <c r="AS57">
        <v>3.0953051999999999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16.816800833796975</v>
      </c>
      <c r="BB57">
        <f t="shared" si="0"/>
        <v>404.65689301283203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223.93205022884635</v>
      </c>
      <c r="M58">
        <v>28.225970791350619</v>
      </c>
      <c r="N58">
        <v>36.239583333333336</v>
      </c>
      <c r="O58">
        <v>0</v>
      </c>
      <c r="P58">
        <v>31.90305362151873</v>
      </c>
      <c r="Q58">
        <v>0</v>
      </c>
      <c r="R58">
        <v>0</v>
      </c>
      <c r="S58">
        <v>0</v>
      </c>
      <c r="T58">
        <v>0</v>
      </c>
      <c r="U58">
        <v>25.707003283255396</v>
      </c>
      <c r="V58">
        <v>0</v>
      </c>
      <c r="W58">
        <v>0</v>
      </c>
      <c r="X58">
        <v>30.172736708324507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2.7225000000000001</v>
      </c>
      <c r="AG58">
        <v>13.17202848</v>
      </c>
      <c r="AH58">
        <v>0</v>
      </c>
      <c r="AI58">
        <v>0</v>
      </c>
      <c r="AJ58">
        <v>0</v>
      </c>
      <c r="AK58">
        <v>16.155949999999997</v>
      </c>
      <c r="AL58">
        <v>0</v>
      </c>
      <c r="AM58">
        <v>0</v>
      </c>
      <c r="AN58">
        <v>0.47825000000000001</v>
      </c>
      <c r="AO58">
        <v>0</v>
      </c>
      <c r="AP58">
        <v>0.98252699999999993</v>
      </c>
      <c r="AQ58">
        <v>0</v>
      </c>
      <c r="AR58">
        <v>7.1128511999999997</v>
      </c>
      <c r="AS58">
        <v>3.0953051999999999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16.801119672196975</v>
      </c>
      <c r="BB58">
        <f t="shared" si="0"/>
        <v>404.27956337443203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223.93205022884635</v>
      </c>
      <c r="M59">
        <v>28.225970791350619</v>
      </c>
      <c r="N59">
        <v>36.239583333333336</v>
      </c>
      <c r="O59">
        <v>0</v>
      </c>
      <c r="P59">
        <v>31.90305362151873</v>
      </c>
      <c r="Q59">
        <v>0</v>
      </c>
      <c r="R59">
        <v>0</v>
      </c>
      <c r="S59">
        <v>0</v>
      </c>
      <c r="T59">
        <v>0</v>
      </c>
      <c r="U59">
        <v>25.707003283255396</v>
      </c>
      <c r="V59">
        <v>0</v>
      </c>
      <c r="W59">
        <v>0</v>
      </c>
      <c r="X59">
        <v>30.172736708324507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2.7225000000000001</v>
      </c>
      <c r="AG59">
        <v>13.17202848</v>
      </c>
      <c r="AH59">
        <v>0</v>
      </c>
      <c r="AI59">
        <v>0</v>
      </c>
      <c r="AJ59">
        <v>0</v>
      </c>
      <c r="AK59">
        <v>16.155949999999997</v>
      </c>
      <c r="AL59">
        <v>0</v>
      </c>
      <c r="AM59">
        <v>0</v>
      </c>
      <c r="AN59">
        <v>0.47825000000000001</v>
      </c>
      <c r="AO59">
        <v>0</v>
      </c>
      <c r="AP59">
        <v>0.98252699999999993</v>
      </c>
      <c r="AQ59">
        <v>0</v>
      </c>
      <c r="AR59">
        <v>6.0967295999999997</v>
      </c>
      <c r="AS59">
        <v>3.0953051999999999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16.760576358996971</v>
      </c>
      <c r="BB59">
        <f t="shared" si="0"/>
        <v>403.30398508763204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223.93205022884635</v>
      </c>
      <c r="M60">
        <v>28.225970791350619</v>
      </c>
      <c r="N60">
        <v>36.239583333333336</v>
      </c>
      <c r="O60">
        <v>0</v>
      </c>
      <c r="P60">
        <v>31.90305362151873</v>
      </c>
      <c r="Q60">
        <v>0</v>
      </c>
      <c r="R60">
        <v>0</v>
      </c>
      <c r="S60">
        <v>0</v>
      </c>
      <c r="T60">
        <v>0</v>
      </c>
      <c r="U60">
        <v>25.707003283255396</v>
      </c>
      <c r="V60">
        <v>0</v>
      </c>
      <c r="W60">
        <v>0</v>
      </c>
      <c r="X60">
        <v>30.172736708324507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2.7225000000000001</v>
      </c>
      <c r="AG60">
        <v>13.17202848</v>
      </c>
      <c r="AH60">
        <v>0</v>
      </c>
      <c r="AI60">
        <v>0</v>
      </c>
      <c r="AJ60">
        <v>0</v>
      </c>
      <c r="AK60">
        <v>16.155949999999997</v>
      </c>
      <c r="AL60">
        <v>0</v>
      </c>
      <c r="AM60">
        <v>0</v>
      </c>
      <c r="AN60">
        <v>0.47825000000000001</v>
      </c>
      <c r="AO60">
        <v>0</v>
      </c>
      <c r="AP60">
        <v>0.98252699999999993</v>
      </c>
      <c r="AQ60">
        <v>0</v>
      </c>
      <c r="AR60">
        <v>6.0967295999999997</v>
      </c>
      <c r="AS60">
        <v>3.0953051999999999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16.760576358996971</v>
      </c>
      <c r="BB60">
        <f t="shared" si="0"/>
        <v>403.30398508763204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223.93205022884635</v>
      </c>
      <c r="M61">
        <v>28.225970791350619</v>
      </c>
      <c r="N61">
        <v>36.239583333333336</v>
      </c>
      <c r="O61">
        <v>0</v>
      </c>
      <c r="P61">
        <v>31.90305362151873</v>
      </c>
      <c r="Q61">
        <v>0</v>
      </c>
      <c r="R61">
        <v>0</v>
      </c>
      <c r="S61">
        <v>0</v>
      </c>
      <c r="T61">
        <v>0</v>
      </c>
      <c r="U61">
        <v>25.707003283255396</v>
      </c>
      <c r="V61">
        <v>0</v>
      </c>
      <c r="W61">
        <v>0</v>
      </c>
      <c r="X61">
        <v>30.172736708324507</v>
      </c>
      <c r="Y61">
        <v>0</v>
      </c>
      <c r="Z61">
        <v>2.02488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2.7225000000000001</v>
      </c>
      <c r="AG61">
        <v>13.17202848</v>
      </c>
      <c r="AH61">
        <v>0</v>
      </c>
      <c r="AI61">
        <v>0</v>
      </c>
      <c r="AJ61">
        <v>0</v>
      </c>
      <c r="AK61">
        <v>16.155949999999997</v>
      </c>
      <c r="AL61">
        <v>0</v>
      </c>
      <c r="AM61">
        <v>0</v>
      </c>
      <c r="AN61">
        <v>0.47825000000000001</v>
      </c>
      <c r="AO61">
        <v>0</v>
      </c>
      <c r="AP61">
        <v>0.98252699999999993</v>
      </c>
      <c r="AQ61">
        <v>0</v>
      </c>
      <c r="AR61">
        <v>6.0967295999999997</v>
      </c>
      <c r="AS61">
        <v>4.1270736000000001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16.882536722196974</v>
      </c>
      <c r="BB61">
        <f t="shared" si="0"/>
        <v>406.23867312443207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223.93205022884635</v>
      </c>
      <c r="M62">
        <v>28.225970791350619</v>
      </c>
      <c r="N62">
        <v>36.239583333333336</v>
      </c>
      <c r="O62">
        <v>0</v>
      </c>
      <c r="P62">
        <v>31.90305362151873</v>
      </c>
      <c r="Q62">
        <v>0</v>
      </c>
      <c r="R62">
        <v>0</v>
      </c>
      <c r="S62">
        <v>0</v>
      </c>
      <c r="T62">
        <v>0</v>
      </c>
      <c r="U62">
        <v>25.707003283255396</v>
      </c>
      <c r="V62">
        <v>0</v>
      </c>
      <c r="W62">
        <v>0</v>
      </c>
      <c r="X62">
        <v>30.172736708324507</v>
      </c>
      <c r="Y62">
        <v>0</v>
      </c>
      <c r="Z62">
        <v>2.02488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2.7225000000000001</v>
      </c>
      <c r="AG62">
        <v>13.17202848</v>
      </c>
      <c r="AH62">
        <v>0</v>
      </c>
      <c r="AI62">
        <v>0</v>
      </c>
      <c r="AJ62">
        <v>0</v>
      </c>
      <c r="AK62">
        <v>16.155949999999997</v>
      </c>
      <c r="AL62">
        <v>0</v>
      </c>
      <c r="AM62">
        <v>0</v>
      </c>
      <c r="AN62">
        <v>0.47825000000000001</v>
      </c>
      <c r="AO62">
        <v>0</v>
      </c>
      <c r="AP62">
        <v>0.98252699999999993</v>
      </c>
      <c r="AQ62">
        <v>0</v>
      </c>
      <c r="AR62">
        <v>6.0967295999999997</v>
      </c>
      <c r="AS62">
        <v>4.1270736000000001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16.882536722196974</v>
      </c>
      <c r="BB62">
        <f t="shared" si="0"/>
        <v>406.23867312443207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223.93205022884635</v>
      </c>
      <c r="M63">
        <v>28.225970791350619</v>
      </c>
      <c r="N63">
        <v>36.239583333333336</v>
      </c>
      <c r="O63">
        <v>0</v>
      </c>
      <c r="P63">
        <v>31.90305362151873</v>
      </c>
      <c r="Q63">
        <v>0</v>
      </c>
      <c r="R63">
        <v>0</v>
      </c>
      <c r="S63">
        <v>0</v>
      </c>
      <c r="T63">
        <v>0</v>
      </c>
      <c r="U63">
        <v>25.707003283255396</v>
      </c>
      <c r="V63">
        <v>0</v>
      </c>
      <c r="W63">
        <v>0</v>
      </c>
      <c r="X63">
        <v>30.172736708324507</v>
      </c>
      <c r="Y63">
        <v>0</v>
      </c>
      <c r="Z63">
        <v>2.02488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2.7225000000000001</v>
      </c>
      <c r="AG63">
        <v>13.17202848</v>
      </c>
      <c r="AH63">
        <v>0</v>
      </c>
      <c r="AI63">
        <v>0</v>
      </c>
      <c r="AJ63">
        <v>0</v>
      </c>
      <c r="AK63">
        <v>16.155949999999997</v>
      </c>
      <c r="AL63">
        <v>0</v>
      </c>
      <c r="AM63">
        <v>0</v>
      </c>
      <c r="AN63">
        <v>0.47825000000000001</v>
      </c>
      <c r="AO63">
        <v>0</v>
      </c>
      <c r="AP63">
        <v>0.98252699999999993</v>
      </c>
      <c r="AQ63">
        <v>0</v>
      </c>
      <c r="AR63">
        <v>7.1128511999999997</v>
      </c>
      <c r="AS63">
        <v>3.0953051999999999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16.881912384196973</v>
      </c>
      <c r="BB63">
        <f t="shared" si="0"/>
        <v>406.22365066243202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223.93205022884635</v>
      </c>
      <c r="M64">
        <v>28.225970791350619</v>
      </c>
      <c r="N64">
        <v>36.239583333333336</v>
      </c>
      <c r="O64">
        <v>0</v>
      </c>
      <c r="P64">
        <v>31.90305362151873</v>
      </c>
      <c r="Q64">
        <v>0</v>
      </c>
      <c r="R64">
        <v>0</v>
      </c>
      <c r="S64">
        <v>0</v>
      </c>
      <c r="T64">
        <v>0</v>
      </c>
      <c r="U64">
        <v>25.707003283255396</v>
      </c>
      <c r="V64">
        <v>0</v>
      </c>
      <c r="W64">
        <v>0</v>
      </c>
      <c r="X64">
        <v>30.172736708324507</v>
      </c>
      <c r="Y64">
        <v>0</v>
      </c>
      <c r="Z64">
        <v>2.02488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2.7225000000000001</v>
      </c>
      <c r="AG64">
        <v>13.17202848</v>
      </c>
      <c r="AH64">
        <v>0</v>
      </c>
      <c r="AI64">
        <v>0</v>
      </c>
      <c r="AJ64">
        <v>0</v>
      </c>
      <c r="AK64">
        <v>16.155949999999997</v>
      </c>
      <c r="AL64">
        <v>0</v>
      </c>
      <c r="AM64">
        <v>0</v>
      </c>
      <c r="AN64">
        <v>0.47825000000000001</v>
      </c>
      <c r="AO64">
        <v>0</v>
      </c>
      <c r="AP64">
        <v>0.98252699999999993</v>
      </c>
      <c r="AQ64">
        <v>0</v>
      </c>
      <c r="AR64">
        <v>7.1128511999999997</v>
      </c>
      <c r="AS64">
        <v>3.0953051999999999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16.881912384196973</v>
      </c>
      <c r="BB64">
        <f t="shared" si="0"/>
        <v>406.22365066243202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223.93205022884635</v>
      </c>
      <c r="M65">
        <v>28.225970791350619</v>
      </c>
      <c r="N65">
        <v>36.239583333333336</v>
      </c>
      <c r="O65">
        <v>0</v>
      </c>
      <c r="P65">
        <v>31.90305362151873</v>
      </c>
      <c r="Q65">
        <v>0</v>
      </c>
      <c r="R65">
        <v>0</v>
      </c>
      <c r="S65">
        <v>0</v>
      </c>
      <c r="T65">
        <v>0</v>
      </c>
      <c r="U65">
        <v>25.707003283255396</v>
      </c>
      <c r="V65">
        <v>0</v>
      </c>
      <c r="W65">
        <v>0</v>
      </c>
      <c r="X65">
        <v>30.172736708324507</v>
      </c>
      <c r="Y65">
        <v>0</v>
      </c>
      <c r="Z65">
        <v>2.02488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2.7225000000000001</v>
      </c>
      <c r="AG65">
        <v>13.17202848</v>
      </c>
      <c r="AH65">
        <v>0</v>
      </c>
      <c r="AI65">
        <v>0</v>
      </c>
      <c r="AJ65">
        <v>0</v>
      </c>
      <c r="AK65">
        <v>16.155949999999997</v>
      </c>
      <c r="AL65">
        <v>0</v>
      </c>
      <c r="AM65">
        <v>0</v>
      </c>
      <c r="AN65">
        <v>0.47825000000000001</v>
      </c>
      <c r="AO65">
        <v>0</v>
      </c>
      <c r="AP65">
        <v>0.98252699999999993</v>
      </c>
      <c r="AQ65">
        <v>0</v>
      </c>
      <c r="AR65">
        <v>6.0967295999999997</v>
      </c>
      <c r="AS65">
        <v>4.1270736000000001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16.882536722196974</v>
      </c>
      <c r="BB65">
        <f t="shared" si="0"/>
        <v>406.23867312443207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223.93205022884635</v>
      </c>
      <c r="M66">
        <v>28.225970791350619</v>
      </c>
      <c r="N66">
        <v>36.239583333333336</v>
      </c>
      <c r="O66">
        <v>0</v>
      </c>
      <c r="P66">
        <v>31.90305362151873</v>
      </c>
      <c r="Q66">
        <v>0</v>
      </c>
      <c r="R66">
        <v>0</v>
      </c>
      <c r="S66">
        <v>0</v>
      </c>
      <c r="T66">
        <v>0</v>
      </c>
      <c r="U66">
        <v>25.707003283255396</v>
      </c>
      <c r="V66">
        <v>0</v>
      </c>
      <c r="W66">
        <v>0</v>
      </c>
      <c r="X66">
        <v>30.172736708324507</v>
      </c>
      <c r="Y66">
        <v>0</v>
      </c>
      <c r="Z66">
        <v>2.02488</v>
      </c>
      <c r="AA66">
        <v>0</v>
      </c>
      <c r="AB66">
        <v>0</v>
      </c>
      <c r="AC66">
        <v>1.7580560399999998</v>
      </c>
      <c r="AD66">
        <v>0</v>
      </c>
      <c r="AE66">
        <v>1.1808732000000002</v>
      </c>
      <c r="AF66">
        <v>2.7225000000000001</v>
      </c>
      <c r="AG66">
        <v>13.17202848</v>
      </c>
      <c r="AH66">
        <v>0</v>
      </c>
      <c r="AI66">
        <v>0</v>
      </c>
      <c r="AJ66">
        <v>0</v>
      </c>
      <c r="AK66">
        <v>16.155949999999997</v>
      </c>
      <c r="AL66">
        <v>0</v>
      </c>
      <c r="AM66">
        <v>0</v>
      </c>
      <c r="AN66">
        <v>0.47825000000000001</v>
      </c>
      <c r="AO66">
        <v>0</v>
      </c>
      <c r="AP66">
        <v>0.98252699999999993</v>
      </c>
      <c r="AQ66">
        <v>0</v>
      </c>
      <c r="AR66">
        <v>6.0967295999999997</v>
      </c>
      <c r="AS66">
        <v>4.1270736000000001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16.952683167396973</v>
      </c>
      <c r="BB66">
        <f t="shared" si="0"/>
        <v>407.92658271923204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223.93205022884635</v>
      </c>
      <c r="M67">
        <v>28.225970791350619</v>
      </c>
      <c r="N67">
        <v>36.239583333333336</v>
      </c>
      <c r="O67">
        <v>0</v>
      </c>
      <c r="P67">
        <v>31.90305362151873</v>
      </c>
      <c r="Q67">
        <v>6.6915176852907647</v>
      </c>
      <c r="R67">
        <v>13.005883367436423</v>
      </c>
      <c r="S67">
        <v>7.6923812823886628</v>
      </c>
      <c r="T67">
        <v>0</v>
      </c>
      <c r="U67">
        <v>25.707003283255396</v>
      </c>
      <c r="V67">
        <v>0</v>
      </c>
      <c r="W67">
        <v>0</v>
      </c>
      <c r="X67">
        <v>30.172736708324507</v>
      </c>
      <c r="Y67">
        <v>0</v>
      </c>
      <c r="Z67">
        <v>2.02488</v>
      </c>
      <c r="AA67">
        <v>0</v>
      </c>
      <c r="AB67">
        <v>0</v>
      </c>
      <c r="AC67">
        <v>2.9691613119999998</v>
      </c>
      <c r="AD67">
        <v>0</v>
      </c>
      <c r="AE67">
        <v>1.1808732000000002</v>
      </c>
      <c r="AF67">
        <v>2.7225000000000001</v>
      </c>
      <c r="AG67">
        <v>13.17202848</v>
      </c>
      <c r="AH67">
        <v>0</v>
      </c>
      <c r="AI67">
        <v>0</v>
      </c>
      <c r="AJ67">
        <v>0</v>
      </c>
      <c r="AK67">
        <v>16.155949999999997</v>
      </c>
      <c r="AL67">
        <v>0</v>
      </c>
      <c r="AM67">
        <v>0</v>
      </c>
      <c r="AN67">
        <v>0.47825000000000001</v>
      </c>
      <c r="AO67">
        <v>0</v>
      </c>
      <c r="AP67">
        <v>1.3755378</v>
      </c>
      <c r="AQ67">
        <v>4.6005399999999996</v>
      </c>
      <c r="AR67">
        <v>10.8386304</v>
      </c>
      <c r="AS67">
        <v>5.77790304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18.548171149109926</v>
      </c>
      <c r="BB67">
        <f t="shared" si="0"/>
        <v>446.31826338463497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223.93205022884635</v>
      </c>
      <c r="M68">
        <v>28.225970791350619</v>
      </c>
      <c r="N68">
        <v>36.239583333333336</v>
      </c>
      <c r="O68">
        <v>0</v>
      </c>
      <c r="P68">
        <v>31.90305362151873</v>
      </c>
      <c r="Q68">
        <v>6.6915176852907647</v>
      </c>
      <c r="R68">
        <v>13.005883367436423</v>
      </c>
      <c r="S68">
        <v>8.1000892942870859</v>
      </c>
      <c r="T68">
        <v>0</v>
      </c>
      <c r="U68">
        <v>25.707003283255396</v>
      </c>
      <c r="V68">
        <v>0</v>
      </c>
      <c r="W68">
        <v>0</v>
      </c>
      <c r="X68">
        <v>30.172736708324507</v>
      </c>
      <c r="Y68">
        <v>0</v>
      </c>
      <c r="Z68">
        <v>2.02488</v>
      </c>
      <c r="AA68">
        <v>0</v>
      </c>
      <c r="AB68">
        <v>4.0405682719999998</v>
      </c>
      <c r="AC68">
        <v>2.9691613119999998</v>
      </c>
      <c r="AD68">
        <v>0</v>
      </c>
      <c r="AE68">
        <v>1.1808732000000002</v>
      </c>
      <c r="AF68">
        <v>2.7225000000000001</v>
      </c>
      <c r="AG68">
        <v>13.17202848</v>
      </c>
      <c r="AH68">
        <v>7.1763281199999991</v>
      </c>
      <c r="AI68">
        <v>0</v>
      </c>
      <c r="AJ68">
        <v>0</v>
      </c>
      <c r="AK68">
        <v>16.155949999999997</v>
      </c>
      <c r="AL68">
        <v>0</v>
      </c>
      <c r="AM68">
        <v>0</v>
      </c>
      <c r="AN68">
        <v>0.47825000000000001</v>
      </c>
      <c r="AO68">
        <v>0</v>
      </c>
      <c r="AP68">
        <v>1.3755378</v>
      </c>
      <c r="AQ68">
        <v>9.0851000000000006</v>
      </c>
      <c r="AR68">
        <v>10.8386304</v>
      </c>
      <c r="AS68">
        <v>5.77790304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19.190926904763803</v>
      </c>
      <c r="BB68">
        <f t="shared" ref="BB68:BB99" si="1">SUM(B68:AZ68)-BA68</f>
        <v>461.78467203287948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9.405466718885986</v>
      </c>
      <c r="L69">
        <v>291.63819750393111</v>
      </c>
      <c r="M69">
        <v>28.225970791350619</v>
      </c>
      <c r="N69">
        <v>36.239583333333336</v>
      </c>
      <c r="O69">
        <v>0</v>
      </c>
      <c r="P69">
        <v>31.90305362151873</v>
      </c>
      <c r="Q69">
        <v>6.6915176852907647</v>
      </c>
      <c r="R69">
        <v>13.005883367436423</v>
      </c>
      <c r="S69">
        <v>8.1000892942870859</v>
      </c>
      <c r="T69">
        <v>0</v>
      </c>
      <c r="U69">
        <v>25.707003283255396</v>
      </c>
      <c r="V69">
        <v>0</v>
      </c>
      <c r="W69">
        <v>0</v>
      </c>
      <c r="X69">
        <v>30.172736708324507</v>
      </c>
      <c r="Y69">
        <v>0</v>
      </c>
      <c r="Z69">
        <v>0</v>
      </c>
      <c r="AA69">
        <v>0</v>
      </c>
      <c r="AB69">
        <v>4.0405682719999998</v>
      </c>
      <c r="AC69">
        <v>2.9691613119999998</v>
      </c>
      <c r="AD69">
        <v>0</v>
      </c>
      <c r="AE69">
        <v>1.1808732000000002</v>
      </c>
      <c r="AF69">
        <v>2.7225000000000001</v>
      </c>
      <c r="AG69">
        <v>13.17202848</v>
      </c>
      <c r="AH69">
        <v>14.352656239999998</v>
      </c>
      <c r="AI69">
        <v>0</v>
      </c>
      <c r="AJ69">
        <v>0</v>
      </c>
      <c r="AK69">
        <v>16.155949999999997</v>
      </c>
      <c r="AL69">
        <v>0</v>
      </c>
      <c r="AM69">
        <v>0</v>
      </c>
      <c r="AN69">
        <v>0.47825000000000001</v>
      </c>
      <c r="AO69">
        <v>0</v>
      </c>
      <c r="AP69">
        <v>1.3755378</v>
      </c>
      <c r="AQ69">
        <v>9.0851000000000006</v>
      </c>
      <c r="AR69">
        <v>7.1128511999999997</v>
      </c>
      <c r="AS69">
        <v>5.77790304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22.324564702802228</v>
      </c>
      <c r="BB69">
        <f t="shared" si="1"/>
        <v>537.18831714881162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9.405468863994594</v>
      </c>
      <c r="L70">
        <v>404.12726245492973</v>
      </c>
      <c r="M70">
        <v>28.225970791350619</v>
      </c>
      <c r="N70">
        <v>36.239583333333336</v>
      </c>
      <c r="O70">
        <v>0</v>
      </c>
      <c r="P70">
        <v>31.90305362151873</v>
      </c>
      <c r="Q70">
        <v>6.6915176852907647</v>
      </c>
      <c r="R70">
        <v>13.005883367436423</v>
      </c>
      <c r="S70">
        <v>8.1000892942870859</v>
      </c>
      <c r="T70">
        <v>0</v>
      </c>
      <c r="U70">
        <v>25.707003283255396</v>
      </c>
      <c r="V70">
        <v>0</v>
      </c>
      <c r="W70">
        <v>0</v>
      </c>
      <c r="X70">
        <v>30.172736708324507</v>
      </c>
      <c r="Y70">
        <v>0</v>
      </c>
      <c r="Z70">
        <v>0</v>
      </c>
      <c r="AA70">
        <v>0</v>
      </c>
      <c r="AB70">
        <v>4.0405682719999998</v>
      </c>
      <c r="AC70">
        <v>2.9691613119999998</v>
      </c>
      <c r="AD70">
        <v>2.8029358447999999</v>
      </c>
      <c r="AE70">
        <v>1.1808732000000002</v>
      </c>
      <c r="AF70">
        <v>2.7225000000000001</v>
      </c>
      <c r="AG70">
        <v>13.17202848</v>
      </c>
      <c r="AH70">
        <v>21.528984360000003</v>
      </c>
      <c r="AI70">
        <v>0</v>
      </c>
      <c r="AJ70">
        <v>0</v>
      </c>
      <c r="AK70">
        <v>16.155949999999997</v>
      </c>
      <c r="AL70">
        <v>0</v>
      </c>
      <c r="AM70">
        <v>0</v>
      </c>
      <c r="AN70">
        <v>0.47825000000000001</v>
      </c>
      <c r="AO70">
        <v>0</v>
      </c>
      <c r="AP70">
        <v>0.74672052000000011</v>
      </c>
      <c r="AQ70">
        <v>14.323530000000002</v>
      </c>
      <c r="AR70">
        <v>7.1128511999999997</v>
      </c>
      <c r="AS70">
        <v>5.77790304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27.394974841841655</v>
      </c>
      <c r="BB70">
        <f t="shared" si="1"/>
        <v>659.1958507906794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363.08980195247335</v>
      </c>
      <c r="M71">
        <v>28.225970791350619</v>
      </c>
      <c r="N71">
        <v>36.239583333333336</v>
      </c>
      <c r="O71">
        <v>0</v>
      </c>
      <c r="P71">
        <v>31.90305362151873</v>
      </c>
      <c r="Q71">
        <v>6.0652473933094813</v>
      </c>
      <c r="R71">
        <v>11.78717592729059</v>
      </c>
      <c r="S71">
        <v>7.3421548934490932</v>
      </c>
      <c r="T71">
        <v>0</v>
      </c>
      <c r="U71">
        <v>25.707003283255396</v>
      </c>
      <c r="V71">
        <v>0</v>
      </c>
      <c r="W71">
        <v>0</v>
      </c>
      <c r="X71">
        <v>30.172736708324507</v>
      </c>
      <c r="Y71">
        <v>0</v>
      </c>
      <c r="Z71">
        <v>0</v>
      </c>
      <c r="AA71">
        <v>0</v>
      </c>
      <c r="AB71">
        <v>4.0405682719999998</v>
      </c>
      <c r="AC71">
        <v>5.9441828107999992</v>
      </c>
      <c r="AD71">
        <v>2.8029358447999999</v>
      </c>
      <c r="AE71">
        <v>1.1808732000000002</v>
      </c>
      <c r="AF71">
        <v>2.7225000000000001</v>
      </c>
      <c r="AG71">
        <v>13.17202848</v>
      </c>
      <c r="AH71">
        <v>28.705312479999996</v>
      </c>
      <c r="AI71">
        <v>0</v>
      </c>
      <c r="AJ71">
        <v>0</v>
      </c>
      <c r="AK71">
        <v>16.155949999999997</v>
      </c>
      <c r="AL71">
        <v>0</v>
      </c>
      <c r="AM71">
        <v>0</v>
      </c>
      <c r="AN71">
        <v>0.47825000000000001</v>
      </c>
      <c r="AO71">
        <v>0</v>
      </c>
      <c r="AP71">
        <v>0.74672052000000011</v>
      </c>
      <c r="AQ71">
        <v>19.098039999999997</v>
      </c>
      <c r="AR71">
        <v>7.1128511999999997</v>
      </c>
      <c r="AS71">
        <v>4.9524883199999996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25.841053609333507</v>
      </c>
      <c r="BB71">
        <f t="shared" si="1"/>
        <v>621.80437542257164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363.08980195247335</v>
      </c>
      <c r="M72">
        <v>28.225970791350619</v>
      </c>
      <c r="N72">
        <v>36.239583333333336</v>
      </c>
      <c r="O72">
        <v>0</v>
      </c>
      <c r="P72">
        <v>31.90305362151873</v>
      </c>
      <c r="Q72">
        <v>6.0652473933094813</v>
      </c>
      <c r="R72">
        <v>11.78717592729059</v>
      </c>
      <c r="S72">
        <v>7.3421548934490932</v>
      </c>
      <c r="T72">
        <v>0</v>
      </c>
      <c r="U72">
        <v>25.707003283255396</v>
      </c>
      <c r="V72">
        <v>0</v>
      </c>
      <c r="W72">
        <v>0</v>
      </c>
      <c r="X72">
        <v>30.172736708324507</v>
      </c>
      <c r="Y72">
        <v>0</v>
      </c>
      <c r="Z72">
        <v>2.01070584</v>
      </c>
      <c r="AA72">
        <v>0</v>
      </c>
      <c r="AB72">
        <v>8.0811365439999996</v>
      </c>
      <c r="AC72">
        <v>5.9441828107999992</v>
      </c>
      <c r="AD72">
        <v>5.6058716895999998</v>
      </c>
      <c r="AE72">
        <v>1.1808732000000002</v>
      </c>
      <c r="AF72">
        <v>2.7225000000000001</v>
      </c>
      <c r="AG72">
        <v>13.17202848</v>
      </c>
      <c r="AH72">
        <v>34.603266359999999</v>
      </c>
      <c r="AI72">
        <v>0.78111279999999994</v>
      </c>
      <c r="AJ72">
        <v>0</v>
      </c>
      <c r="AK72">
        <v>16.155949999999997</v>
      </c>
      <c r="AL72">
        <v>0</v>
      </c>
      <c r="AM72">
        <v>0</v>
      </c>
      <c r="AN72">
        <v>0.47825000000000001</v>
      </c>
      <c r="AO72">
        <v>0</v>
      </c>
      <c r="AP72">
        <v>0.74672052000000011</v>
      </c>
      <c r="AQ72">
        <v>19.098039999999997</v>
      </c>
      <c r="AR72">
        <v>7.1128511999999997</v>
      </c>
      <c r="AS72">
        <v>4.9524883199999996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26.460831027333505</v>
      </c>
      <c r="BB72">
        <f t="shared" si="1"/>
        <v>636.71787464137162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223.93471152831978</v>
      </c>
      <c r="M73">
        <v>28.225970791350619</v>
      </c>
      <c r="N73">
        <v>36.239583333333336</v>
      </c>
      <c r="O73">
        <v>0</v>
      </c>
      <c r="P73">
        <v>31.90305362151873</v>
      </c>
      <c r="Q73">
        <v>0</v>
      </c>
      <c r="R73">
        <v>0</v>
      </c>
      <c r="S73">
        <v>0</v>
      </c>
      <c r="T73">
        <v>0</v>
      </c>
      <c r="U73">
        <v>25.707003283255396</v>
      </c>
      <c r="V73">
        <v>0</v>
      </c>
      <c r="W73">
        <v>0</v>
      </c>
      <c r="X73">
        <v>30.172736708324507</v>
      </c>
      <c r="Y73">
        <v>0</v>
      </c>
      <c r="Z73">
        <v>4.0214116799999999</v>
      </c>
      <c r="AA73">
        <v>0</v>
      </c>
      <c r="AB73">
        <v>8.0811365439999996</v>
      </c>
      <c r="AC73">
        <v>5.9441828107999992</v>
      </c>
      <c r="AD73">
        <v>8.4088075343999993</v>
      </c>
      <c r="AE73">
        <v>15.1671353808</v>
      </c>
      <c r="AF73">
        <v>9.3774999999999977</v>
      </c>
      <c r="AG73">
        <v>13.17202848</v>
      </c>
      <c r="AH73">
        <v>35.881640599999997</v>
      </c>
      <c r="AI73">
        <v>5.0772332000000002</v>
      </c>
      <c r="AJ73">
        <v>0</v>
      </c>
      <c r="AK73">
        <v>16.155949999999997</v>
      </c>
      <c r="AL73">
        <v>0</v>
      </c>
      <c r="AM73">
        <v>0</v>
      </c>
      <c r="AN73">
        <v>0.47825000000000001</v>
      </c>
      <c r="AO73">
        <v>0</v>
      </c>
      <c r="AP73">
        <v>0.74672052000000011</v>
      </c>
      <c r="AQ73">
        <v>19.098039999999997</v>
      </c>
      <c r="AR73">
        <v>7.1128511999999997</v>
      </c>
      <c r="AS73">
        <v>4.9524883199999996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21.141352377740034</v>
      </c>
      <c r="BB73">
        <f t="shared" si="1"/>
        <v>508.71708315836241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223.93409804133751</v>
      </c>
      <c r="M74">
        <v>28.225970791350619</v>
      </c>
      <c r="N74">
        <v>36.239583333333336</v>
      </c>
      <c r="O74">
        <v>0</v>
      </c>
      <c r="P74">
        <v>31.90305362151873</v>
      </c>
      <c r="Q74">
        <v>0</v>
      </c>
      <c r="R74">
        <v>0</v>
      </c>
      <c r="S74">
        <v>0</v>
      </c>
      <c r="T74">
        <v>0</v>
      </c>
      <c r="U74">
        <v>25.707003283255396</v>
      </c>
      <c r="V74">
        <v>0</v>
      </c>
      <c r="W74">
        <v>0</v>
      </c>
      <c r="X74">
        <v>30.172736708324507</v>
      </c>
      <c r="Y74">
        <v>0</v>
      </c>
      <c r="Z74">
        <v>4.0214116799999999</v>
      </c>
      <c r="AA74">
        <v>0</v>
      </c>
      <c r="AB74">
        <v>12.121704815999999</v>
      </c>
      <c r="AC74">
        <v>5.9441828107999992</v>
      </c>
      <c r="AD74">
        <v>11.211743379200001</v>
      </c>
      <c r="AE74">
        <v>15.1671353808</v>
      </c>
      <c r="AF74">
        <v>9.3774999999999977</v>
      </c>
      <c r="AG74">
        <v>13.17202848</v>
      </c>
      <c r="AH74">
        <v>35.881640599999997</v>
      </c>
      <c r="AI74">
        <v>5.0772332000000002</v>
      </c>
      <c r="AJ74">
        <v>0</v>
      </c>
      <c r="AK74">
        <v>16.155949999999997</v>
      </c>
      <c r="AL74">
        <v>0</v>
      </c>
      <c r="AM74">
        <v>0</v>
      </c>
      <c r="AN74">
        <v>0.47825000000000001</v>
      </c>
      <c r="AO74">
        <v>0</v>
      </c>
      <c r="AP74">
        <v>0.74672052000000011</v>
      </c>
      <c r="AQ74">
        <v>19.098039999999997</v>
      </c>
      <c r="AR74">
        <v>7.1128511999999997</v>
      </c>
      <c r="AS74">
        <v>4.9524883199999996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21.414383581209435</v>
      </c>
      <c r="BB74">
        <f t="shared" si="1"/>
        <v>515.28694258471069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223.93205022884635</v>
      </c>
      <c r="M75">
        <v>28.225970791350619</v>
      </c>
      <c r="N75">
        <v>36.239583333333336</v>
      </c>
      <c r="O75">
        <v>0</v>
      </c>
      <c r="P75">
        <v>31.90305362151873</v>
      </c>
      <c r="Q75">
        <v>0</v>
      </c>
      <c r="R75">
        <v>0</v>
      </c>
      <c r="S75">
        <v>0</v>
      </c>
      <c r="T75">
        <v>0</v>
      </c>
      <c r="U75">
        <v>25.707003283255396</v>
      </c>
      <c r="V75">
        <v>0</v>
      </c>
      <c r="W75">
        <v>0</v>
      </c>
      <c r="X75">
        <v>30.172736708324507</v>
      </c>
      <c r="Y75">
        <v>0</v>
      </c>
      <c r="Z75">
        <v>4.0214116799999999</v>
      </c>
      <c r="AA75">
        <v>0</v>
      </c>
      <c r="AB75">
        <v>12.121704815999999</v>
      </c>
      <c r="AC75">
        <v>5.9441828107999992</v>
      </c>
      <c r="AD75">
        <v>11.211743379200001</v>
      </c>
      <c r="AE75">
        <v>15.1671353808</v>
      </c>
      <c r="AF75">
        <v>9.3774999999999977</v>
      </c>
      <c r="AG75">
        <v>13.17202848</v>
      </c>
      <c r="AH75">
        <v>35.881640599999997</v>
      </c>
      <c r="AI75">
        <v>5.0772332000000002</v>
      </c>
      <c r="AJ75">
        <v>0</v>
      </c>
      <c r="AK75">
        <v>16.155949999999997</v>
      </c>
      <c r="AL75">
        <v>0</v>
      </c>
      <c r="AM75">
        <v>0</v>
      </c>
      <c r="AN75">
        <v>0.47825000000000001</v>
      </c>
      <c r="AO75">
        <v>0</v>
      </c>
      <c r="AP75">
        <v>0.55021511999999995</v>
      </c>
      <c r="AQ75">
        <v>19.098039999999997</v>
      </c>
      <c r="AR75">
        <v>8.1289727999999997</v>
      </c>
      <c r="AS75">
        <v>5.77790304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21.479938358691026</v>
      </c>
      <c r="BB75">
        <f t="shared" si="1"/>
        <v>516.86437091473795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9.4052482958512602</v>
      </c>
      <c r="L76">
        <v>239.55635626618624</v>
      </c>
      <c r="M76">
        <v>28.225970791350619</v>
      </c>
      <c r="N76">
        <v>36.239583333333336</v>
      </c>
      <c r="O76">
        <v>0</v>
      </c>
      <c r="P76">
        <v>31.90305362151873</v>
      </c>
      <c r="Q76">
        <v>6.6993496451058956</v>
      </c>
      <c r="R76">
        <v>12.842658808447352</v>
      </c>
      <c r="S76">
        <v>8.0983053505535061</v>
      </c>
      <c r="T76">
        <v>0</v>
      </c>
      <c r="U76">
        <v>25.707003283255396</v>
      </c>
      <c r="V76">
        <v>0</v>
      </c>
      <c r="W76">
        <v>0</v>
      </c>
      <c r="X76">
        <v>30.172736708324507</v>
      </c>
      <c r="Y76">
        <v>0</v>
      </c>
      <c r="Z76">
        <v>4.0214116799999999</v>
      </c>
      <c r="AA76">
        <v>0</v>
      </c>
      <c r="AB76">
        <v>12.121704815999999</v>
      </c>
      <c r="AC76">
        <v>5.9441828107999992</v>
      </c>
      <c r="AD76">
        <v>11.211743379200001</v>
      </c>
      <c r="AE76">
        <v>15.1671353808</v>
      </c>
      <c r="AF76">
        <v>9.3774999999999977</v>
      </c>
      <c r="AG76">
        <v>13.17202848</v>
      </c>
      <c r="AH76">
        <v>35.881640599999997</v>
      </c>
      <c r="AI76">
        <v>5.0772332000000002</v>
      </c>
      <c r="AJ76">
        <v>0</v>
      </c>
      <c r="AK76">
        <v>16.155949999999997</v>
      </c>
      <c r="AL76">
        <v>0</v>
      </c>
      <c r="AM76">
        <v>0</v>
      </c>
      <c r="AN76">
        <v>0.47825000000000001</v>
      </c>
      <c r="AO76">
        <v>0</v>
      </c>
      <c r="AP76">
        <v>0.55021511999999995</v>
      </c>
      <c r="AQ76">
        <v>19.098039999999997</v>
      </c>
      <c r="AR76">
        <v>8.1289727999999997</v>
      </c>
      <c r="AS76">
        <v>5.77790304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23.581466083016803</v>
      </c>
      <c r="BB76">
        <f t="shared" si="1"/>
        <v>567.43271132770997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9.4052356462831099</v>
      </c>
      <c r="L77">
        <v>249.97259072470126</v>
      </c>
      <c r="M77">
        <v>28.225970791350619</v>
      </c>
      <c r="N77">
        <v>36.239583333333336</v>
      </c>
      <c r="O77">
        <v>0</v>
      </c>
      <c r="P77">
        <v>31.90305362151873</v>
      </c>
      <c r="Q77">
        <v>6.6993496451058956</v>
      </c>
      <c r="R77">
        <v>13.00448825601879</v>
      </c>
      <c r="S77">
        <v>8.0983053505535061</v>
      </c>
      <c r="T77">
        <v>0</v>
      </c>
      <c r="U77">
        <v>25.707003283255396</v>
      </c>
      <c r="V77">
        <v>0</v>
      </c>
      <c r="W77">
        <v>0</v>
      </c>
      <c r="X77">
        <v>30.172736708324507</v>
      </c>
      <c r="Y77">
        <v>0</v>
      </c>
      <c r="Z77">
        <v>4.0214116799999999</v>
      </c>
      <c r="AA77">
        <v>0</v>
      </c>
      <c r="AB77">
        <v>12.121704815999999</v>
      </c>
      <c r="AC77">
        <v>5.9441828107999992</v>
      </c>
      <c r="AD77">
        <v>11.211743379200001</v>
      </c>
      <c r="AE77">
        <v>15.1671353808</v>
      </c>
      <c r="AF77">
        <v>9.3774999999999977</v>
      </c>
      <c r="AG77">
        <v>13.17202848</v>
      </c>
      <c r="AH77">
        <v>35.881640599999997</v>
      </c>
      <c r="AI77">
        <v>5.0772332000000002</v>
      </c>
      <c r="AJ77">
        <v>0</v>
      </c>
      <c r="AK77">
        <v>16.155949999999997</v>
      </c>
      <c r="AL77">
        <v>0</v>
      </c>
      <c r="AM77">
        <v>0</v>
      </c>
      <c r="AN77">
        <v>0.47825000000000001</v>
      </c>
      <c r="AO77">
        <v>0</v>
      </c>
      <c r="AP77">
        <v>0.35370972000000001</v>
      </c>
      <c r="AQ77">
        <v>19.098039999999997</v>
      </c>
      <c r="AR77">
        <v>8.1289727999999997</v>
      </c>
      <c r="AS77">
        <v>5.77790304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23.995689686572259</v>
      </c>
      <c r="BB77">
        <f t="shared" si="1"/>
        <v>577.40003358067281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9.405225947444432</v>
      </c>
      <c r="L78">
        <v>249.97259072470126</v>
      </c>
      <c r="M78">
        <v>28.225970791350619</v>
      </c>
      <c r="N78">
        <v>36.239583333333336</v>
      </c>
      <c r="O78">
        <v>0</v>
      </c>
      <c r="P78">
        <v>31.90305362151873</v>
      </c>
      <c r="Q78">
        <v>6.6993496451058956</v>
      </c>
      <c r="R78">
        <v>13.00448825601879</v>
      </c>
      <c r="S78">
        <v>8.0983053505535061</v>
      </c>
      <c r="T78">
        <v>0</v>
      </c>
      <c r="U78">
        <v>25.707003283255396</v>
      </c>
      <c r="V78">
        <v>0</v>
      </c>
      <c r="W78">
        <v>0</v>
      </c>
      <c r="X78">
        <v>30.172736708324507</v>
      </c>
      <c r="Y78">
        <v>0</v>
      </c>
      <c r="Z78">
        <v>4.0214116799999999</v>
      </c>
      <c r="AA78">
        <v>0</v>
      </c>
      <c r="AB78">
        <v>8.0811365439999996</v>
      </c>
      <c r="AC78">
        <v>5.9441828107999992</v>
      </c>
      <c r="AD78">
        <v>11.211743379200001</v>
      </c>
      <c r="AE78">
        <v>15.1671353808</v>
      </c>
      <c r="AF78">
        <v>9.3774999999999977</v>
      </c>
      <c r="AG78">
        <v>13.17202848</v>
      </c>
      <c r="AH78">
        <v>35.881640599999997</v>
      </c>
      <c r="AI78">
        <v>5.0772332000000002</v>
      </c>
      <c r="AJ78">
        <v>0</v>
      </c>
      <c r="AK78">
        <v>16.155949999999997</v>
      </c>
      <c r="AL78">
        <v>0</v>
      </c>
      <c r="AM78">
        <v>0</v>
      </c>
      <c r="AN78">
        <v>0.47825000000000001</v>
      </c>
      <c r="AO78">
        <v>0</v>
      </c>
      <c r="AP78">
        <v>0.35370972000000001</v>
      </c>
      <c r="AQ78">
        <v>19.098039999999997</v>
      </c>
      <c r="AR78">
        <v>8.1289727999999997</v>
      </c>
      <c r="AS78">
        <v>5.77790304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23.834470501618416</v>
      </c>
      <c r="BB78">
        <f t="shared" si="1"/>
        <v>573.52067479478808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9.4052367500000003</v>
      </c>
      <c r="L79">
        <v>249.97259072470126</v>
      </c>
      <c r="M79">
        <v>28.225970791350619</v>
      </c>
      <c r="N79">
        <v>36.239583333333336</v>
      </c>
      <c r="O79">
        <v>0</v>
      </c>
      <c r="P79">
        <v>31.90305362151873</v>
      </c>
      <c r="Q79">
        <v>6.6993496451058956</v>
      </c>
      <c r="R79">
        <v>13.00448825601879</v>
      </c>
      <c r="S79">
        <v>8.0983053505535061</v>
      </c>
      <c r="T79">
        <v>0</v>
      </c>
      <c r="U79">
        <v>25.707003283255396</v>
      </c>
      <c r="V79">
        <v>0</v>
      </c>
      <c r="W79">
        <v>0</v>
      </c>
      <c r="X79">
        <v>30.165516364791866</v>
      </c>
      <c r="Y79">
        <v>0</v>
      </c>
      <c r="Z79">
        <v>2.01070584</v>
      </c>
      <c r="AA79">
        <v>0</v>
      </c>
      <c r="AB79">
        <v>8.0811365439999996</v>
      </c>
      <c r="AC79">
        <v>5.9441828107999992</v>
      </c>
      <c r="AD79">
        <v>8.4088075343999993</v>
      </c>
      <c r="AE79">
        <v>8.6597367999999992</v>
      </c>
      <c r="AF79">
        <v>2.7225000000000001</v>
      </c>
      <c r="AG79">
        <v>13.17202848</v>
      </c>
      <c r="AH79">
        <v>35.881640599999997</v>
      </c>
      <c r="AI79">
        <v>0.78111279999999994</v>
      </c>
      <c r="AJ79">
        <v>0</v>
      </c>
      <c r="AK79">
        <v>16.155949999999997</v>
      </c>
      <c r="AL79">
        <v>0</v>
      </c>
      <c r="AM79">
        <v>0</v>
      </c>
      <c r="AN79">
        <v>0.47825000000000001</v>
      </c>
      <c r="AO79">
        <v>0</v>
      </c>
      <c r="AP79">
        <v>0.35370972000000001</v>
      </c>
      <c r="AQ79">
        <v>18.653449999999999</v>
      </c>
      <c r="AR79">
        <v>7.1128511999999997</v>
      </c>
      <c r="AS79">
        <v>5.77790304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22.887241557353814</v>
      </c>
      <c r="BB79">
        <f t="shared" si="1"/>
        <v>550.72782193247554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9.4052765918230552</v>
      </c>
      <c r="L80">
        <v>249.97259072470126</v>
      </c>
      <c r="M80">
        <v>28.225970791350619</v>
      </c>
      <c r="N80">
        <v>36.239583333333336</v>
      </c>
      <c r="O80">
        <v>0</v>
      </c>
      <c r="P80">
        <v>31.90305362151873</v>
      </c>
      <c r="Q80">
        <v>6.6993496451058956</v>
      </c>
      <c r="R80">
        <v>13.00448825601879</v>
      </c>
      <c r="S80">
        <v>8.0983053505535061</v>
      </c>
      <c r="T80">
        <v>0</v>
      </c>
      <c r="U80">
        <v>25.707003283255396</v>
      </c>
      <c r="V80">
        <v>0</v>
      </c>
      <c r="W80">
        <v>0</v>
      </c>
      <c r="X80">
        <v>30.172736708324507</v>
      </c>
      <c r="Y80">
        <v>0</v>
      </c>
      <c r="Z80">
        <v>2.01070584</v>
      </c>
      <c r="AA80">
        <v>0</v>
      </c>
      <c r="AB80">
        <v>8.0811365439999996</v>
      </c>
      <c r="AC80">
        <v>5.9441828107999992</v>
      </c>
      <c r="AD80">
        <v>5.6058716895999998</v>
      </c>
      <c r="AE80">
        <v>4.3298683999999996</v>
      </c>
      <c r="AF80">
        <v>2.7225000000000001</v>
      </c>
      <c r="AG80">
        <v>13.17202848</v>
      </c>
      <c r="AH80">
        <v>28.705312479999996</v>
      </c>
      <c r="AI80">
        <v>0</v>
      </c>
      <c r="AJ80">
        <v>0</v>
      </c>
      <c r="AK80">
        <v>16.155949999999997</v>
      </c>
      <c r="AL80">
        <v>0</v>
      </c>
      <c r="AM80">
        <v>0</v>
      </c>
      <c r="AN80">
        <v>0.47825000000000001</v>
      </c>
      <c r="AO80">
        <v>0</v>
      </c>
      <c r="AP80">
        <v>0.35370972000000001</v>
      </c>
      <c r="AQ80">
        <v>18.653449999999999</v>
      </c>
      <c r="AR80">
        <v>7.1128511999999997</v>
      </c>
      <c r="AS80">
        <v>5.77790304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22.285430716205003</v>
      </c>
      <c r="BB80">
        <f t="shared" si="1"/>
        <v>536.24664779418003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9.4052869197612718</v>
      </c>
      <c r="L81">
        <v>223.93205022884635</v>
      </c>
      <c r="M81">
        <v>28.225970791350619</v>
      </c>
      <c r="N81">
        <v>36.239583333333336</v>
      </c>
      <c r="O81">
        <v>0</v>
      </c>
      <c r="P81">
        <v>31.90305362151873</v>
      </c>
      <c r="Q81">
        <v>6.6993496451058956</v>
      </c>
      <c r="R81">
        <v>13.00448825601879</v>
      </c>
      <c r="S81">
        <v>8.0983053505535061</v>
      </c>
      <c r="T81">
        <v>0</v>
      </c>
      <c r="U81">
        <v>25.707003283255396</v>
      </c>
      <c r="V81">
        <v>0</v>
      </c>
      <c r="W81">
        <v>0</v>
      </c>
      <c r="X81">
        <v>30.172736708324507</v>
      </c>
      <c r="Y81">
        <v>0</v>
      </c>
      <c r="Z81">
        <v>2.01070584</v>
      </c>
      <c r="AA81">
        <v>0</v>
      </c>
      <c r="AB81">
        <v>8.0811365439999996</v>
      </c>
      <c r="AC81">
        <v>2.9691613119999998</v>
      </c>
      <c r="AD81">
        <v>2.8029358447999999</v>
      </c>
      <c r="AE81">
        <v>1.1808732000000002</v>
      </c>
      <c r="AF81">
        <v>2.7225000000000001</v>
      </c>
      <c r="AG81">
        <v>13.17202848</v>
      </c>
      <c r="AH81">
        <v>21.528984360000003</v>
      </c>
      <c r="AI81">
        <v>0</v>
      </c>
      <c r="AJ81">
        <v>0</v>
      </c>
      <c r="AK81">
        <v>16.155949999999997</v>
      </c>
      <c r="AL81">
        <v>0</v>
      </c>
      <c r="AM81">
        <v>0</v>
      </c>
      <c r="AN81">
        <v>0.47825000000000001</v>
      </c>
      <c r="AO81">
        <v>0</v>
      </c>
      <c r="AP81">
        <v>0.35370972000000001</v>
      </c>
      <c r="AQ81">
        <v>18.653449999999999</v>
      </c>
      <c r="AR81">
        <v>7.1128511999999997</v>
      </c>
      <c r="AS81">
        <v>5.77790304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20.603892446867626</v>
      </c>
      <c r="BB81">
        <f t="shared" si="1"/>
        <v>495.78437523200085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9.4052748489256945</v>
      </c>
      <c r="L82">
        <v>249.97259072470126</v>
      </c>
      <c r="M82">
        <v>28.225970791350619</v>
      </c>
      <c r="N82">
        <v>36.239583333333336</v>
      </c>
      <c r="O82">
        <v>0</v>
      </c>
      <c r="P82">
        <v>31.90305362151873</v>
      </c>
      <c r="Q82">
        <v>6.6993496451058956</v>
      </c>
      <c r="R82">
        <v>13.00448825601879</v>
      </c>
      <c r="S82">
        <v>8.0983053505535061</v>
      </c>
      <c r="T82">
        <v>0</v>
      </c>
      <c r="U82">
        <v>25.707003283255396</v>
      </c>
      <c r="V82">
        <v>0</v>
      </c>
      <c r="W82">
        <v>0</v>
      </c>
      <c r="X82">
        <v>30.172736708324507</v>
      </c>
      <c r="Y82">
        <v>0</v>
      </c>
      <c r="Z82">
        <v>2.01070584</v>
      </c>
      <c r="AA82">
        <v>0</v>
      </c>
      <c r="AB82">
        <v>4.0405682719999998</v>
      </c>
      <c r="AC82">
        <v>2.9691613119999998</v>
      </c>
      <c r="AD82">
        <v>0</v>
      </c>
      <c r="AE82">
        <v>1.1808732000000002</v>
      </c>
      <c r="AF82">
        <v>2.7225000000000001</v>
      </c>
      <c r="AG82">
        <v>13.17202848</v>
      </c>
      <c r="AH82">
        <v>14.352656239999998</v>
      </c>
      <c r="AI82">
        <v>0</v>
      </c>
      <c r="AJ82">
        <v>0</v>
      </c>
      <c r="AK82">
        <v>16.155949999999997</v>
      </c>
      <c r="AL82">
        <v>0</v>
      </c>
      <c r="AM82">
        <v>0</v>
      </c>
      <c r="AN82">
        <v>0.47825000000000001</v>
      </c>
      <c r="AO82">
        <v>0</v>
      </c>
      <c r="AP82">
        <v>0.35370972000000001</v>
      </c>
      <c r="AQ82">
        <v>18.653449999999999</v>
      </c>
      <c r="AR82">
        <v>7.1128511999999997</v>
      </c>
      <c r="AS82">
        <v>5.77790304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21.083518329869726</v>
      </c>
      <c r="BB82">
        <f t="shared" si="1"/>
        <v>507.32544553721795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9.4051975905797107</v>
      </c>
      <c r="L83">
        <v>249.97106816340701</v>
      </c>
      <c r="M83">
        <v>28.225970791350619</v>
      </c>
      <c r="N83">
        <v>36.239583333333336</v>
      </c>
      <c r="O83">
        <v>0</v>
      </c>
      <c r="P83">
        <v>31.90305362151873</v>
      </c>
      <c r="Q83">
        <v>6.6993496451058956</v>
      </c>
      <c r="R83">
        <v>13.00448825601879</v>
      </c>
      <c r="S83">
        <v>8.0983053505535061</v>
      </c>
      <c r="T83">
        <v>0</v>
      </c>
      <c r="U83">
        <v>25.707003283255396</v>
      </c>
      <c r="V83">
        <v>0</v>
      </c>
      <c r="W83">
        <v>0</v>
      </c>
      <c r="X83">
        <v>30.172736708324507</v>
      </c>
      <c r="Y83">
        <v>0</v>
      </c>
      <c r="Z83">
        <v>2.01070584</v>
      </c>
      <c r="AA83">
        <v>0</v>
      </c>
      <c r="AB83">
        <v>4.0405682719999998</v>
      </c>
      <c r="AC83">
        <v>2.9691613119999998</v>
      </c>
      <c r="AD83">
        <v>0</v>
      </c>
      <c r="AE83">
        <v>1.1808732000000002</v>
      </c>
      <c r="AF83">
        <v>2.7225000000000001</v>
      </c>
      <c r="AG83">
        <v>13.17202848</v>
      </c>
      <c r="AH83">
        <v>7.1763281199999991</v>
      </c>
      <c r="AI83">
        <v>0</v>
      </c>
      <c r="AJ83">
        <v>0</v>
      </c>
      <c r="AK83">
        <v>16.155949999999997</v>
      </c>
      <c r="AL83">
        <v>0</v>
      </c>
      <c r="AM83">
        <v>0</v>
      </c>
      <c r="AN83">
        <v>0.47825000000000001</v>
      </c>
      <c r="AO83">
        <v>0</v>
      </c>
      <c r="AP83">
        <v>0.35370972000000001</v>
      </c>
      <c r="AQ83">
        <v>18.653449999999999</v>
      </c>
      <c r="AR83">
        <v>7.1128511999999997</v>
      </c>
      <c r="AS83">
        <v>4.9524883199999996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20.764184918146263</v>
      </c>
      <c r="BB83">
        <f t="shared" si="1"/>
        <v>499.64143628930128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223.93846833926096</v>
      </c>
      <c r="M84">
        <v>28.225970791350619</v>
      </c>
      <c r="N84">
        <v>36.239583333333336</v>
      </c>
      <c r="O84">
        <v>0</v>
      </c>
      <c r="P84">
        <v>31.90305362151873</v>
      </c>
      <c r="Q84">
        <v>6.6993496451058956</v>
      </c>
      <c r="R84">
        <v>13.00448825601879</v>
      </c>
      <c r="S84">
        <v>8.0983053505535061</v>
      </c>
      <c r="T84">
        <v>0</v>
      </c>
      <c r="U84">
        <v>25.707003283255396</v>
      </c>
      <c r="V84">
        <v>0</v>
      </c>
      <c r="W84">
        <v>0</v>
      </c>
      <c r="X84">
        <v>30.172736708324507</v>
      </c>
      <c r="Y84">
        <v>0</v>
      </c>
      <c r="Z84">
        <v>2.01070584</v>
      </c>
      <c r="AA84">
        <v>0</v>
      </c>
      <c r="AB84">
        <v>4.0405682719999998</v>
      </c>
      <c r="AC84">
        <v>2.9691613119999998</v>
      </c>
      <c r="AD84">
        <v>0</v>
      </c>
      <c r="AE84">
        <v>1.1808732000000002</v>
      </c>
      <c r="AF84">
        <v>2.7225000000000001</v>
      </c>
      <c r="AG84">
        <v>13.17202848</v>
      </c>
      <c r="AH84">
        <v>2.1499930399999996</v>
      </c>
      <c r="AI84">
        <v>0</v>
      </c>
      <c r="AJ84">
        <v>0</v>
      </c>
      <c r="AK84">
        <v>16.155949999999997</v>
      </c>
      <c r="AL84">
        <v>0</v>
      </c>
      <c r="AM84">
        <v>0</v>
      </c>
      <c r="AN84">
        <v>0.47825000000000001</v>
      </c>
      <c r="AO84">
        <v>0</v>
      </c>
      <c r="AP84">
        <v>0.35370972000000001</v>
      </c>
      <c r="AQ84">
        <v>18.653449999999999</v>
      </c>
      <c r="AR84">
        <v>7.1128511999999997</v>
      </c>
      <c r="AS84">
        <v>4.9524883199999996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19.149665932681664</v>
      </c>
      <c r="BB84">
        <f t="shared" si="1"/>
        <v>460.79182278004015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223.93846833926096</v>
      </c>
      <c r="M85">
        <v>28.225970791350619</v>
      </c>
      <c r="N85">
        <v>36.239583333333336</v>
      </c>
      <c r="O85">
        <v>0</v>
      </c>
      <c r="P85">
        <v>31.90305362151873</v>
      </c>
      <c r="Q85">
        <v>6.6993496451058956</v>
      </c>
      <c r="R85">
        <v>13.00448825601879</v>
      </c>
      <c r="S85">
        <v>8.0983053505535061</v>
      </c>
      <c r="T85">
        <v>0</v>
      </c>
      <c r="U85">
        <v>25.707003283255396</v>
      </c>
      <c r="V85">
        <v>0</v>
      </c>
      <c r="W85">
        <v>0</v>
      </c>
      <c r="X85">
        <v>30.172736708324507</v>
      </c>
      <c r="Y85">
        <v>0</v>
      </c>
      <c r="Z85">
        <v>2.01070584</v>
      </c>
      <c r="AA85">
        <v>0</v>
      </c>
      <c r="AB85">
        <v>0</v>
      </c>
      <c r="AC85">
        <v>2.9691613119999998</v>
      </c>
      <c r="AD85">
        <v>0</v>
      </c>
      <c r="AE85">
        <v>1.1808732000000002</v>
      </c>
      <c r="AF85">
        <v>2.7225000000000001</v>
      </c>
      <c r="AG85">
        <v>13.17202848</v>
      </c>
      <c r="AH85">
        <v>0</v>
      </c>
      <c r="AI85">
        <v>0</v>
      </c>
      <c r="AJ85">
        <v>0</v>
      </c>
      <c r="AK85">
        <v>16.155949999999997</v>
      </c>
      <c r="AL85">
        <v>0</v>
      </c>
      <c r="AM85">
        <v>0</v>
      </c>
      <c r="AN85">
        <v>0.47825000000000001</v>
      </c>
      <c r="AO85">
        <v>0</v>
      </c>
      <c r="AP85">
        <v>0.35370972000000001</v>
      </c>
      <c r="AQ85">
        <v>18.653449999999999</v>
      </c>
      <c r="AR85">
        <v>7.1128511999999997</v>
      </c>
      <c r="AS85">
        <v>4.9524883199999996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18.902662479881663</v>
      </c>
      <c r="BB85">
        <f t="shared" si="1"/>
        <v>454.84826492084017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223.93846833926096</v>
      </c>
      <c r="M86">
        <v>28.225970791350619</v>
      </c>
      <c r="N86">
        <v>36.239583333333336</v>
      </c>
      <c r="O86">
        <v>0</v>
      </c>
      <c r="P86">
        <v>31.90305362151873</v>
      </c>
      <c r="Q86">
        <v>6.6993496451058956</v>
      </c>
      <c r="R86">
        <v>13.00448825601879</v>
      </c>
      <c r="S86">
        <v>8.0983053505535061</v>
      </c>
      <c r="T86">
        <v>0</v>
      </c>
      <c r="U86">
        <v>25.707003283255396</v>
      </c>
      <c r="V86">
        <v>0</v>
      </c>
      <c r="W86">
        <v>0</v>
      </c>
      <c r="X86">
        <v>30.172736708324507</v>
      </c>
      <c r="Y86">
        <v>0</v>
      </c>
      <c r="Z86">
        <v>0.67496</v>
      </c>
      <c r="AA86">
        <v>0</v>
      </c>
      <c r="AB86">
        <v>0</v>
      </c>
      <c r="AC86">
        <v>2.9691613119999998</v>
      </c>
      <c r="AD86">
        <v>0</v>
      </c>
      <c r="AE86">
        <v>1.1808732000000002</v>
      </c>
      <c r="AF86">
        <v>2.7225000000000001</v>
      </c>
      <c r="AG86">
        <v>13.17202848</v>
      </c>
      <c r="AH86">
        <v>0</v>
      </c>
      <c r="AI86">
        <v>0</v>
      </c>
      <c r="AJ86">
        <v>0</v>
      </c>
      <c r="AK86">
        <v>16.155949999999997</v>
      </c>
      <c r="AL86">
        <v>0</v>
      </c>
      <c r="AM86">
        <v>0</v>
      </c>
      <c r="AN86">
        <v>0.47825000000000001</v>
      </c>
      <c r="AO86">
        <v>0</v>
      </c>
      <c r="AP86">
        <v>0.58951620000000005</v>
      </c>
      <c r="AQ86">
        <v>13.917599999999997</v>
      </c>
      <c r="AR86">
        <v>7.1128511999999997</v>
      </c>
      <c r="AS86">
        <v>4.9524883199999996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18.669814478294359</v>
      </c>
      <c r="BB86">
        <f t="shared" si="1"/>
        <v>449.24532356242742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223.93695082459453</v>
      </c>
      <c r="M87">
        <v>28.225970791350619</v>
      </c>
      <c r="N87">
        <v>36.239583333333336</v>
      </c>
      <c r="O87">
        <v>0</v>
      </c>
      <c r="P87">
        <v>31.90305362151873</v>
      </c>
      <c r="Q87">
        <v>0</v>
      </c>
      <c r="R87">
        <v>0</v>
      </c>
      <c r="S87">
        <v>0</v>
      </c>
      <c r="T87">
        <v>0</v>
      </c>
      <c r="U87">
        <v>25.707003283255396</v>
      </c>
      <c r="V87">
        <v>0</v>
      </c>
      <c r="W87">
        <v>0</v>
      </c>
      <c r="X87">
        <v>30.172736708324507</v>
      </c>
      <c r="Y87">
        <v>0</v>
      </c>
      <c r="Z87">
        <v>2.01070584</v>
      </c>
      <c r="AA87">
        <v>0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13.17202848</v>
      </c>
      <c r="AH87">
        <v>0</v>
      </c>
      <c r="AI87">
        <v>0</v>
      </c>
      <c r="AJ87">
        <v>0</v>
      </c>
      <c r="AK87">
        <v>16.155949999999997</v>
      </c>
      <c r="AL87">
        <v>0</v>
      </c>
      <c r="AM87">
        <v>0</v>
      </c>
      <c r="AN87">
        <v>0.47825000000000001</v>
      </c>
      <c r="AO87">
        <v>0</v>
      </c>
      <c r="AP87">
        <v>0.58951620000000005</v>
      </c>
      <c r="AQ87">
        <v>9.0851000000000006</v>
      </c>
      <c r="AR87">
        <v>7.1128511999999997</v>
      </c>
      <c r="AS87">
        <v>4.9524883199999996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17.302458849303999</v>
      </c>
      <c r="BB87">
        <f t="shared" si="1"/>
        <v>416.34310295307318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223.93695082459453</v>
      </c>
      <c r="M88">
        <v>28.225970791350619</v>
      </c>
      <c r="N88">
        <v>36.239583333333336</v>
      </c>
      <c r="O88">
        <v>0</v>
      </c>
      <c r="P88">
        <v>31.90305362151873</v>
      </c>
      <c r="Q88">
        <v>0</v>
      </c>
      <c r="R88">
        <v>0</v>
      </c>
      <c r="S88">
        <v>0</v>
      </c>
      <c r="T88">
        <v>0</v>
      </c>
      <c r="U88">
        <v>25.707003283255396</v>
      </c>
      <c r="V88">
        <v>0</v>
      </c>
      <c r="W88">
        <v>0</v>
      </c>
      <c r="X88">
        <v>30.172736708324507</v>
      </c>
      <c r="Y88">
        <v>0</v>
      </c>
      <c r="Z88">
        <v>2.01070584</v>
      </c>
      <c r="AA88">
        <v>0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13.17202848</v>
      </c>
      <c r="AH88">
        <v>0</v>
      </c>
      <c r="AI88">
        <v>0</v>
      </c>
      <c r="AJ88">
        <v>0</v>
      </c>
      <c r="AK88">
        <v>16.155949999999997</v>
      </c>
      <c r="AL88">
        <v>0</v>
      </c>
      <c r="AM88">
        <v>0</v>
      </c>
      <c r="AN88">
        <v>0.47825000000000001</v>
      </c>
      <c r="AO88">
        <v>0</v>
      </c>
      <c r="AP88">
        <v>0.58951620000000005</v>
      </c>
      <c r="AQ88">
        <v>9.0851000000000006</v>
      </c>
      <c r="AR88">
        <v>7.1128511999999997</v>
      </c>
      <c r="AS88">
        <v>4.9524883199999996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17.302458849303999</v>
      </c>
      <c r="BB88">
        <f t="shared" si="1"/>
        <v>416.34310295307318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223.93846833926096</v>
      </c>
      <c r="M89">
        <v>28.225970791350619</v>
      </c>
      <c r="N89">
        <v>36.239583333333336</v>
      </c>
      <c r="O89">
        <v>0</v>
      </c>
      <c r="P89">
        <v>31.90305362151873</v>
      </c>
      <c r="Q89">
        <v>0</v>
      </c>
      <c r="R89">
        <v>0</v>
      </c>
      <c r="S89">
        <v>0</v>
      </c>
      <c r="T89">
        <v>0</v>
      </c>
      <c r="U89">
        <v>25.707003283255396</v>
      </c>
      <c r="V89">
        <v>0</v>
      </c>
      <c r="W89">
        <v>0</v>
      </c>
      <c r="X89">
        <v>31.428520774515928</v>
      </c>
      <c r="Y89">
        <v>0</v>
      </c>
      <c r="Z89">
        <v>2.01070584</v>
      </c>
      <c r="AA89">
        <v>0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13.17202848</v>
      </c>
      <c r="AH89">
        <v>0</v>
      </c>
      <c r="AI89">
        <v>0</v>
      </c>
      <c r="AJ89">
        <v>0</v>
      </c>
      <c r="AK89">
        <v>16.155949999999997</v>
      </c>
      <c r="AL89">
        <v>0</v>
      </c>
      <c r="AM89">
        <v>0</v>
      </c>
      <c r="AN89">
        <v>0.47825000000000001</v>
      </c>
      <c r="AO89">
        <v>0</v>
      </c>
      <c r="AP89">
        <v>0.58951620000000005</v>
      </c>
      <c r="AQ89">
        <v>4.7745099999999994</v>
      </c>
      <c r="AR89">
        <v>7.1128511999999997</v>
      </c>
      <c r="AS89">
        <v>4.9524883199999996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17.180632407848396</v>
      </c>
      <c r="BB89">
        <f t="shared" si="1"/>
        <v>413.4116409753866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223.93846833926096</v>
      </c>
      <c r="M90">
        <v>28.225970791350619</v>
      </c>
      <c r="N90">
        <v>36.239583333333336</v>
      </c>
      <c r="O90">
        <v>0</v>
      </c>
      <c r="P90">
        <v>31.90305362151873</v>
      </c>
      <c r="Q90">
        <v>0</v>
      </c>
      <c r="R90">
        <v>0</v>
      </c>
      <c r="S90">
        <v>0</v>
      </c>
      <c r="T90">
        <v>0</v>
      </c>
      <c r="U90">
        <v>25.707003283255396</v>
      </c>
      <c r="V90">
        <v>0</v>
      </c>
      <c r="W90">
        <v>0</v>
      </c>
      <c r="X90">
        <v>31.428520774515928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13.17202848</v>
      </c>
      <c r="AH90">
        <v>0</v>
      </c>
      <c r="AI90">
        <v>0</v>
      </c>
      <c r="AJ90">
        <v>0</v>
      </c>
      <c r="AK90">
        <v>16.155949999999997</v>
      </c>
      <c r="AL90">
        <v>0</v>
      </c>
      <c r="AM90">
        <v>0</v>
      </c>
      <c r="AN90">
        <v>0.47825000000000001</v>
      </c>
      <c r="AO90">
        <v>0</v>
      </c>
      <c r="AP90">
        <v>0.58951620000000005</v>
      </c>
      <c r="AQ90">
        <v>0</v>
      </c>
      <c r="AR90">
        <v>7.1128511999999997</v>
      </c>
      <c r="AS90">
        <v>4.9524883199999996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16.990129428165858</v>
      </c>
      <c r="BB90">
        <f t="shared" si="1"/>
        <v>408.82763395506913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5.0825954870930588</v>
      </c>
      <c r="L91">
        <v>223.93846833926096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25.707003283255396</v>
      </c>
      <c r="V91">
        <v>0</v>
      </c>
      <c r="W91">
        <v>0</v>
      </c>
      <c r="X91">
        <v>0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13.17202848</v>
      </c>
      <c r="AH91">
        <v>0</v>
      </c>
      <c r="AI91">
        <v>0</v>
      </c>
      <c r="AJ91">
        <v>0</v>
      </c>
      <c r="AK91">
        <v>16.155949999999997</v>
      </c>
      <c r="AL91">
        <v>0</v>
      </c>
      <c r="AM91">
        <v>0</v>
      </c>
      <c r="AN91">
        <v>0.47825000000000001</v>
      </c>
      <c r="AO91">
        <v>0</v>
      </c>
      <c r="AP91">
        <v>0.58951620000000005</v>
      </c>
      <c r="AQ91">
        <v>0</v>
      </c>
      <c r="AR91">
        <v>7.1128511999999997</v>
      </c>
      <c r="AS91">
        <v>7.5112739519999998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12.195914756301354</v>
      </c>
      <c r="BB91">
        <f t="shared" si="1"/>
        <v>293.46610122530814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0.54161775091534436</v>
      </c>
      <c r="L92">
        <v>223.93846833926096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25.707003283255396</v>
      </c>
      <c r="V92">
        <v>0</v>
      </c>
      <c r="W92">
        <v>0</v>
      </c>
      <c r="X92">
        <v>0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13.17202848</v>
      </c>
      <c r="AH92">
        <v>0</v>
      </c>
      <c r="AI92">
        <v>0</v>
      </c>
      <c r="AJ92">
        <v>0</v>
      </c>
      <c r="AK92">
        <v>16.155949999999997</v>
      </c>
      <c r="AL92">
        <v>0</v>
      </c>
      <c r="AM92">
        <v>0</v>
      </c>
      <c r="AN92">
        <v>0.47825000000000001</v>
      </c>
      <c r="AO92">
        <v>0</v>
      </c>
      <c r="AP92">
        <v>0.58951620000000005</v>
      </c>
      <c r="AQ92">
        <v>0</v>
      </c>
      <c r="AR92">
        <v>7.1128511999999997</v>
      </c>
      <c r="AS92">
        <v>7.5112739519999998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12.014729742592701</v>
      </c>
      <c r="BB92">
        <f t="shared" si="1"/>
        <v>289.10630850283911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0.55202074806534829</v>
      </c>
      <c r="L93">
        <v>223.93846833926096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3.7589220161564629</v>
      </c>
      <c r="T93">
        <v>0</v>
      </c>
      <c r="U93">
        <v>25.707003283255396</v>
      </c>
      <c r="V93">
        <v>0</v>
      </c>
      <c r="W93">
        <v>0</v>
      </c>
      <c r="X93">
        <v>11.300624992366412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13.17202848</v>
      </c>
      <c r="AH93">
        <v>0</v>
      </c>
      <c r="AI93">
        <v>0</v>
      </c>
      <c r="AJ93">
        <v>0</v>
      </c>
      <c r="AK93">
        <v>16.155949999999997</v>
      </c>
      <c r="AL93">
        <v>0</v>
      </c>
      <c r="AM93">
        <v>0</v>
      </c>
      <c r="AN93">
        <v>0.47825000000000001</v>
      </c>
      <c r="AO93">
        <v>0</v>
      </c>
      <c r="AP93">
        <v>0.58951620000000005</v>
      </c>
      <c r="AQ93">
        <v>0</v>
      </c>
      <c r="AR93">
        <v>7.1128511999999997</v>
      </c>
      <c r="AS93">
        <v>7.5112739519999998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12.616020894295028</v>
      </c>
      <c r="BB93">
        <f t="shared" si="1"/>
        <v>303.57496735680968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0.54161775091534436</v>
      </c>
      <c r="L94">
        <v>223.93846833926096</v>
      </c>
      <c r="M94">
        <v>11.323249862020315</v>
      </c>
      <c r="N94">
        <v>0</v>
      </c>
      <c r="O94">
        <v>0</v>
      </c>
      <c r="P94">
        <v>0</v>
      </c>
      <c r="Q94">
        <v>0</v>
      </c>
      <c r="R94">
        <v>0</v>
      </c>
      <c r="S94">
        <v>3.7589220161564629</v>
      </c>
      <c r="T94">
        <v>0</v>
      </c>
      <c r="U94">
        <v>25.707003283255396</v>
      </c>
      <c r="V94">
        <v>0</v>
      </c>
      <c r="W94">
        <v>0</v>
      </c>
      <c r="X94">
        <v>13.143200112401301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13.17202848</v>
      </c>
      <c r="AH94">
        <v>0</v>
      </c>
      <c r="AI94">
        <v>0</v>
      </c>
      <c r="AJ94">
        <v>0</v>
      </c>
      <c r="AK94">
        <v>16.155949999999997</v>
      </c>
      <c r="AL94">
        <v>0</v>
      </c>
      <c r="AM94">
        <v>0</v>
      </c>
      <c r="AN94">
        <v>0.47825000000000001</v>
      </c>
      <c r="AO94">
        <v>0</v>
      </c>
      <c r="AP94">
        <v>0.58951620000000005</v>
      </c>
      <c r="AQ94">
        <v>0</v>
      </c>
      <c r="AR94">
        <v>7.1128511999999997</v>
      </c>
      <c r="AS94">
        <v>4.9524883199999996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13.038826762937694</v>
      </c>
      <c r="BB94">
        <f t="shared" si="1"/>
        <v>313.74879784107219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0.94782571793521952</v>
      </c>
      <c r="L95">
        <v>223.93846833926096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4.0425971509881418</v>
      </c>
      <c r="T95">
        <v>0</v>
      </c>
      <c r="U95">
        <v>25.707003283255396</v>
      </c>
      <c r="V95">
        <v>0</v>
      </c>
      <c r="W95">
        <v>0</v>
      </c>
      <c r="X95">
        <v>13.8728409686584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13.17202848</v>
      </c>
      <c r="AH95">
        <v>0</v>
      </c>
      <c r="AI95">
        <v>0</v>
      </c>
      <c r="AJ95">
        <v>0</v>
      </c>
      <c r="AK95">
        <v>16.155949999999997</v>
      </c>
      <c r="AL95">
        <v>0</v>
      </c>
      <c r="AM95">
        <v>0</v>
      </c>
      <c r="AN95">
        <v>0.47825000000000001</v>
      </c>
      <c r="AO95">
        <v>0</v>
      </c>
      <c r="AP95">
        <v>0.58951620000000005</v>
      </c>
      <c r="AQ95">
        <v>0</v>
      </c>
      <c r="AR95">
        <v>2.0322431999999999</v>
      </c>
      <c r="AS95">
        <v>4.7461346399999993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12.432718289579601</v>
      </c>
      <c r="BB95">
        <f t="shared" si="1"/>
        <v>299.16421873051854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0.94782217788368306</v>
      </c>
      <c r="L96">
        <v>223.93695082459453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4.0425971509881418</v>
      </c>
      <c r="T96">
        <v>0</v>
      </c>
      <c r="U96">
        <v>25.707003283255396</v>
      </c>
      <c r="V96">
        <v>0</v>
      </c>
      <c r="W96">
        <v>0</v>
      </c>
      <c r="X96">
        <v>13.8728409686584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13.17202848</v>
      </c>
      <c r="AH96">
        <v>0</v>
      </c>
      <c r="AI96">
        <v>0</v>
      </c>
      <c r="AJ96">
        <v>0</v>
      </c>
      <c r="AK96">
        <v>16.155949999999997</v>
      </c>
      <c r="AL96">
        <v>0</v>
      </c>
      <c r="AM96">
        <v>0</v>
      </c>
      <c r="AN96">
        <v>0.47825000000000001</v>
      </c>
      <c r="AO96">
        <v>0</v>
      </c>
      <c r="AP96">
        <v>2.1615593999999998</v>
      </c>
      <c r="AQ96">
        <v>0</v>
      </c>
      <c r="AR96">
        <v>2.0322431999999999</v>
      </c>
      <c r="AS96">
        <v>4.7461346399999993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12.495382263682441</v>
      </c>
      <c r="BB96">
        <f t="shared" si="1"/>
        <v>300.67207690169778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0.94782500942063119</v>
      </c>
      <c r="L97">
        <v>223.93695082459453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4.0425971509881418</v>
      </c>
      <c r="T97">
        <v>0</v>
      </c>
      <c r="U97">
        <v>25.707003283255396</v>
      </c>
      <c r="V97">
        <v>0</v>
      </c>
      <c r="W97">
        <v>0</v>
      </c>
      <c r="X97">
        <v>17.778048569811322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13.17202848</v>
      </c>
      <c r="AH97">
        <v>0</v>
      </c>
      <c r="AI97">
        <v>0</v>
      </c>
      <c r="AJ97">
        <v>0</v>
      </c>
      <c r="AK97">
        <v>16.155949999999997</v>
      </c>
      <c r="AL97">
        <v>0</v>
      </c>
      <c r="AM97">
        <v>0</v>
      </c>
      <c r="AN97">
        <v>0.47825000000000001</v>
      </c>
      <c r="AO97">
        <v>0</v>
      </c>
      <c r="AP97">
        <v>2.1615593999999998</v>
      </c>
      <c r="AQ97">
        <v>0</v>
      </c>
      <c r="AR97">
        <v>2.0322431999999999</v>
      </c>
      <c r="AS97">
        <v>4.7461346399999993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12.651200267573898</v>
      </c>
      <c r="BB97">
        <f t="shared" si="1"/>
        <v>304.42146933049617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0.94782146936909506</v>
      </c>
      <c r="L98">
        <v>223.93695082459453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4.0425971509881418</v>
      </c>
      <c r="T98">
        <v>0</v>
      </c>
      <c r="U98">
        <v>25.707003283255396</v>
      </c>
      <c r="V98">
        <v>0</v>
      </c>
      <c r="W98">
        <v>0</v>
      </c>
      <c r="X98">
        <v>18.516860881449528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13.17202848</v>
      </c>
      <c r="AH98">
        <v>0</v>
      </c>
      <c r="AI98">
        <v>0</v>
      </c>
      <c r="AJ98">
        <v>0</v>
      </c>
      <c r="AK98">
        <v>16.155949999999997</v>
      </c>
      <c r="AL98">
        <v>0</v>
      </c>
      <c r="AM98">
        <v>0</v>
      </c>
      <c r="AN98">
        <v>0.47825000000000001</v>
      </c>
      <c r="AO98">
        <v>0</v>
      </c>
      <c r="AP98">
        <v>2.1615593999999998</v>
      </c>
      <c r="AQ98">
        <v>0</v>
      </c>
      <c r="AR98">
        <v>2.0322431999999999</v>
      </c>
      <c r="AS98">
        <v>4.7461346399999993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12.680678557317915</v>
      </c>
      <c r="BB98">
        <f t="shared" si="1"/>
        <v>305.13079981233881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0.10441895485530292</v>
      </c>
      <c r="L99">
        <f t="shared" si="2"/>
        <v>6.2431904826957769</v>
      </c>
      <c r="M99">
        <f t="shared" si="2"/>
        <v>0.5870232854831855</v>
      </c>
      <c r="N99">
        <f t="shared" si="2"/>
        <v>0.71896505257405241</v>
      </c>
      <c r="O99">
        <f t="shared" si="2"/>
        <v>0</v>
      </c>
      <c r="P99">
        <f t="shared" si="2"/>
        <v>0.61472649851393624</v>
      </c>
      <c r="Q99">
        <f t="shared" si="2"/>
        <v>6.3275494093783385E-2</v>
      </c>
      <c r="R99">
        <f t="shared" si="2"/>
        <v>0.1633079857924585</v>
      </c>
      <c r="S99">
        <f t="shared" si="2"/>
        <v>0.10717500663929423</v>
      </c>
      <c r="T99">
        <f t="shared" si="2"/>
        <v>0</v>
      </c>
      <c r="U99">
        <f t="shared" si="2"/>
        <v>0.61696807879812809</v>
      </c>
      <c r="V99">
        <f t="shared" si="2"/>
        <v>0</v>
      </c>
      <c r="W99">
        <f t="shared" si="2"/>
        <v>0</v>
      </c>
      <c r="X99">
        <f t="shared" si="2"/>
        <v>0.55395314980392285</v>
      </c>
      <c r="Y99">
        <f t="shared" si="2"/>
        <v>0</v>
      </c>
      <c r="Z99">
        <f t="shared" si="2"/>
        <v>3.4379087600000004E-2</v>
      </c>
      <c r="AA99">
        <f t="shared" si="2"/>
        <v>0</v>
      </c>
      <c r="AB99">
        <f t="shared" si="2"/>
        <v>4.9491849277000004E-2</v>
      </c>
      <c r="AC99">
        <f t="shared" si="2"/>
        <v>3.9064981906600009E-2</v>
      </c>
      <c r="AD99">
        <f t="shared" si="2"/>
        <v>4.3445505594400004E-2</v>
      </c>
      <c r="AE99">
        <f t="shared" si="2"/>
        <v>8.6707582832000127E-2</v>
      </c>
      <c r="AF99">
        <f t="shared" si="2"/>
        <v>8.1070000000000086E-2</v>
      </c>
      <c r="AG99">
        <f t="shared" si="2"/>
        <v>0.31612868352000045</v>
      </c>
      <c r="AH99">
        <f t="shared" si="2"/>
        <v>0.19756692799999989</v>
      </c>
      <c r="AI99">
        <f t="shared" si="2"/>
        <v>1.6012812400000007E-2</v>
      </c>
      <c r="AJ99">
        <f t="shared" si="2"/>
        <v>0</v>
      </c>
      <c r="AK99">
        <f t="shared" si="2"/>
        <v>0.38774280000000033</v>
      </c>
      <c r="AL99">
        <f t="shared" si="2"/>
        <v>0</v>
      </c>
      <c r="AM99">
        <f t="shared" si="2"/>
        <v>0</v>
      </c>
      <c r="AN99">
        <f t="shared" si="2"/>
        <v>1.1478000000000011E-2</v>
      </c>
      <c r="AO99">
        <f t="shared" si="2"/>
        <v>0</v>
      </c>
      <c r="AP99">
        <f t="shared" si="2"/>
        <v>2.3040258149999999E-2</v>
      </c>
      <c r="AQ99">
        <f t="shared" si="2"/>
        <v>0.14304199999999997</v>
      </c>
      <c r="AR99">
        <f t="shared" si="2"/>
        <v>0.13361999040000019</v>
      </c>
      <c r="AS99">
        <f t="shared" si="2"/>
        <v>0.11152384635599998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0.45674800740361998</v>
      </c>
      <c r="BB99">
        <f t="shared" si="1"/>
        <v>10.990570307882225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13.263858000000001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0.52922800000000159</v>
      </c>
      <c r="BB3">
        <f>SUM(B3:AZ3)-BA3</f>
        <v>12.734629999999999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14.05612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0.56083899999999964</v>
      </c>
      <c r="BB4">
        <f t="shared" ref="BB4:BB67" si="0">SUM(B4:AZ4)-BA4</f>
        <v>13.495281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13.579654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0.54182799999999887</v>
      </c>
      <c r="BB5">
        <f t="shared" si="0"/>
        <v>13.037826000000001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13.469412999999999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0.53742999999999874</v>
      </c>
      <c r="BB6">
        <f t="shared" si="0"/>
        <v>12.931983000000001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12.701140000000001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0.50677500000000109</v>
      </c>
      <c r="BB7">
        <f t="shared" si="0"/>
        <v>12.194364999999999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7.0817410000000001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0.28256100000000028</v>
      </c>
      <c r="BB8">
        <f t="shared" si="0"/>
        <v>6.7991799999999998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11.918473000000001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0.47554700000000061</v>
      </c>
      <c r="BB9">
        <f t="shared" si="0"/>
        <v>11.442926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12.594737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0.50253000000000014</v>
      </c>
      <c r="BB10">
        <f t="shared" si="0"/>
        <v>12.092207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14.215083999999999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0.56718199999999896</v>
      </c>
      <c r="BB11">
        <f t="shared" si="0"/>
        <v>13.647902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13.679126999999999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0.54579699999999853</v>
      </c>
      <c r="BB12">
        <f t="shared" si="0"/>
        <v>13.133330000000001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13.778173000000001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0.54974900000000027</v>
      </c>
      <c r="BB13">
        <f t="shared" si="0"/>
        <v>13.228424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14.917256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0.59519900000000092</v>
      </c>
      <c r="BB14">
        <f t="shared" si="0"/>
        <v>14.322056999999999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9.6572589999999998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0.38532499999999992</v>
      </c>
      <c r="BB15">
        <f t="shared" si="0"/>
        <v>9.2719339999999999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14.996791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0.59837199999999946</v>
      </c>
      <c r="BB16">
        <f t="shared" si="0"/>
        <v>14.398419000000001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14.996791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0.59837199999999946</v>
      </c>
      <c r="BB17">
        <f t="shared" si="0"/>
        <v>14.398419000000001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14.996791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0.59837199999999946</v>
      </c>
      <c r="BB18">
        <f t="shared" si="0"/>
        <v>14.398419000000001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14.42693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0.57563500000000012</v>
      </c>
      <c r="BB19">
        <f t="shared" si="0"/>
        <v>13.851295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14.996791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0.59837199999999946</v>
      </c>
      <c r="BB20">
        <f t="shared" si="0"/>
        <v>14.398419000000001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14.996791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0.59837199999999946</v>
      </c>
      <c r="BB21">
        <f t="shared" si="0"/>
        <v>14.398419000000001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10.618933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0.42369500000000038</v>
      </c>
      <c r="BB22">
        <f t="shared" si="0"/>
        <v>10.195238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14.797632999999999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0.59042599999999901</v>
      </c>
      <c r="BB23">
        <f t="shared" si="0"/>
        <v>14.207207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14.996791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0.59837199999999946</v>
      </c>
      <c r="BB24">
        <f t="shared" si="0"/>
        <v>14.398419000000001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14.996791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0.59837199999999946</v>
      </c>
      <c r="BB25">
        <f t="shared" si="0"/>
        <v>14.398419000000001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14.996791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0.59837199999999946</v>
      </c>
      <c r="BB26">
        <f t="shared" si="0"/>
        <v>14.398419000000001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14.996791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0.59837199999999946</v>
      </c>
      <c r="BB27">
        <f t="shared" si="0"/>
        <v>14.398419000000001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14.996791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0.59837199999999946</v>
      </c>
      <c r="BB28">
        <f t="shared" si="0"/>
        <v>14.398419000000001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14.455503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0.57677499999999959</v>
      </c>
      <c r="BB29">
        <f t="shared" si="0"/>
        <v>13.878728000000001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14.996791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0.59837199999999946</v>
      </c>
      <c r="BB30">
        <f t="shared" si="0"/>
        <v>14.398419000000001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14.996791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0.59837199999999946</v>
      </c>
      <c r="BB31">
        <f t="shared" si="0"/>
        <v>14.398419000000001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14.996791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0.59837199999999946</v>
      </c>
      <c r="BB32">
        <f t="shared" si="0"/>
        <v>14.398419000000001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14.996791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0.59837199999999946</v>
      </c>
      <c r="BB33">
        <f t="shared" si="0"/>
        <v>14.398419000000001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14.996791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0.59837199999999946</v>
      </c>
      <c r="BB34">
        <f t="shared" si="0"/>
        <v>14.398419000000001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14.996791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0.59837199999999946</v>
      </c>
      <c r="BB35">
        <f t="shared" si="0"/>
        <v>14.398419000000001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11.983295999999999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0.47813399999999895</v>
      </c>
      <c r="BB36">
        <f t="shared" si="0"/>
        <v>11.505162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14.996791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0.59837199999999946</v>
      </c>
      <c r="BB37">
        <f t="shared" si="0"/>
        <v>14.398419000000001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14.996791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0.59837199999999946</v>
      </c>
      <c r="BB38">
        <f t="shared" si="0"/>
        <v>14.398419000000001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14.996791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0.59837199999999946</v>
      </c>
      <c r="BB39">
        <f t="shared" si="0"/>
        <v>14.398419000000001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14.996791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0.59837199999999946</v>
      </c>
      <c r="BB40">
        <f t="shared" si="0"/>
        <v>14.398419000000001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14.996791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0.59837199999999946</v>
      </c>
      <c r="BB41">
        <f t="shared" si="0"/>
        <v>14.398419000000001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14.996791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0.59837199999999946</v>
      </c>
      <c r="BB42">
        <f t="shared" si="0"/>
        <v>14.398419000000001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10.399518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0.41494100000000067</v>
      </c>
      <c r="BB43">
        <f t="shared" si="0"/>
        <v>9.9845769999999998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14.996791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0.59837199999999946</v>
      </c>
      <c r="BB44">
        <f t="shared" si="0"/>
        <v>14.398419000000001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14.996791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0.59837199999999946</v>
      </c>
      <c r="BB45">
        <f t="shared" si="0"/>
        <v>14.398419000000001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14.996791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0.59837199999999946</v>
      </c>
      <c r="BB46">
        <f t="shared" si="0"/>
        <v>14.398419000000001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14.996791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0.59837199999999946</v>
      </c>
      <c r="BB47">
        <f t="shared" si="0"/>
        <v>14.398419000000001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14.196533000000001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0.56644200000000033</v>
      </c>
      <c r="BB48">
        <f t="shared" si="0"/>
        <v>13.630091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14.996791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0.59837199999999946</v>
      </c>
      <c r="BB49">
        <f t="shared" si="0"/>
        <v>14.398419000000001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11.513439999999999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0.45938599999999852</v>
      </c>
      <c r="BB50">
        <f t="shared" si="0"/>
        <v>11.054054000000001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14.996791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0.59837199999999946</v>
      </c>
      <c r="BB51">
        <f t="shared" si="0"/>
        <v>14.398419000000001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14.996791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0.59837199999999946</v>
      </c>
      <c r="BB52">
        <f t="shared" si="0"/>
        <v>14.398419000000001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14.996791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0.59837199999999946</v>
      </c>
      <c r="BB53">
        <f t="shared" si="0"/>
        <v>14.398419000000001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14.996791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0.59837199999999946</v>
      </c>
      <c r="BB54">
        <f t="shared" si="0"/>
        <v>14.398419000000001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14.996791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0.59837199999999946</v>
      </c>
      <c r="BB55">
        <f t="shared" si="0"/>
        <v>14.398419000000001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14.996791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0.59837199999999946</v>
      </c>
      <c r="BB56">
        <f t="shared" si="0"/>
        <v>14.398419000000001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10.653903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0.42509100000000011</v>
      </c>
      <c r="BB57">
        <f t="shared" si="0"/>
        <v>10.228812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14.996791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0.59837199999999946</v>
      </c>
      <c r="BB58">
        <f t="shared" si="0"/>
        <v>14.398419000000001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14.643573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0.58427900000000044</v>
      </c>
      <c r="BB59">
        <f t="shared" si="0"/>
        <v>14.059294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14.996791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0.59837199999999946</v>
      </c>
      <c r="BB60">
        <f t="shared" si="0"/>
        <v>14.398419000000001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14.996791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0.59837199999999946</v>
      </c>
      <c r="BB61">
        <f t="shared" si="0"/>
        <v>14.398419000000001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14.996791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0.59837199999999946</v>
      </c>
      <c r="BB62">
        <f t="shared" si="0"/>
        <v>14.398419000000001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14.996791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0.59837199999999946</v>
      </c>
      <c r="BB63">
        <f t="shared" si="0"/>
        <v>14.398419000000001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12.587700999999999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0.50224899999999906</v>
      </c>
      <c r="BB64">
        <f t="shared" si="0"/>
        <v>12.085452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14.996791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0.59837199999999946</v>
      </c>
      <c r="BB65">
        <f t="shared" si="0"/>
        <v>14.398419000000001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14.996791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0.59837199999999946</v>
      </c>
      <c r="BB66">
        <f t="shared" si="0"/>
        <v>14.398419000000001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14.996791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0.59837199999999946</v>
      </c>
      <c r="BB67">
        <f t="shared" si="0"/>
        <v>14.398419000000001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14.996791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0.59837199999999946</v>
      </c>
      <c r="BB68">
        <f t="shared" ref="BB68:BB99" si="1">SUM(B68:AZ68)-BA68</f>
        <v>14.398419000000001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14.996791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0.59837199999999946</v>
      </c>
      <c r="BB69">
        <f t="shared" si="1"/>
        <v>14.398419000000001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14.996791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0.59837199999999946</v>
      </c>
      <c r="BB70">
        <f t="shared" si="1"/>
        <v>14.398419000000001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13.711111000000001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0.54707300000000103</v>
      </c>
      <c r="BB71">
        <f t="shared" si="1"/>
        <v>13.164038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14.996791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0.59837199999999946</v>
      </c>
      <c r="BB72">
        <f t="shared" si="1"/>
        <v>14.398419000000001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14.996791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0.59837199999999946</v>
      </c>
      <c r="BB73">
        <f t="shared" si="1"/>
        <v>14.398419000000001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14.996791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0.59837199999999946</v>
      </c>
      <c r="BB74">
        <f t="shared" si="1"/>
        <v>14.398419000000001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14.996791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0.59837199999999946</v>
      </c>
      <c r="BB75">
        <f t="shared" si="1"/>
        <v>14.398419000000001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14.996791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0.59837199999999946</v>
      </c>
      <c r="BB76">
        <f t="shared" si="1"/>
        <v>14.398419000000001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14.996791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0.59837199999999946</v>
      </c>
      <c r="BB77">
        <f t="shared" si="1"/>
        <v>14.398419000000001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11.299994999999999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0.45086999999999833</v>
      </c>
      <c r="BB78">
        <f t="shared" si="1"/>
        <v>10.849125000000001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14.996791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0.59837199999999946</v>
      </c>
      <c r="BB79">
        <f t="shared" si="1"/>
        <v>14.398419000000001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14.996791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0.59837199999999946</v>
      </c>
      <c r="BB80">
        <f t="shared" si="1"/>
        <v>14.398419000000001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14.996791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0.59837199999999946</v>
      </c>
      <c r="BB81">
        <f t="shared" si="1"/>
        <v>14.398419000000001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14.996791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0.59837199999999946</v>
      </c>
      <c r="BB82">
        <f t="shared" si="1"/>
        <v>14.398419000000001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14.996791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0.59837199999999946</v>
      </c>
      <c r="BB83">
        <f t="shared" si="1"/>
        <v>14.398419000000001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14.996791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0.59837199999999946</v>
      </c>
      <c r="BB84">
        <f t="shared" si="1"/>
        <v>14.398419000000001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11.633596000000001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0.4641800000000007</v>
      </c>
      <c r="BB85">
        <f t="shared" si="1"/>
        <v>11.169416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14.996791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0.59837199999999946</v>
      </c>
      <c r="BB86">
        <f t="shared" si="1"/>
        <v>14.398419000000001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14.996791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0.59837199999999946</v>
      </c>
      <c r="BB87">
        <f t="shared" si="1"/>
        <v>14.398419000000001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14.996791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0.59837199999999946</v>
      </c>
      <c r="BB88">
        <f t="shared" si="1"/>
        <v>14.398419000000001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14.996791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0.59837199999999946</v>
      </c>
      <c r="BB89">
        <f t="shared" si="1"/>
        <v>14.398419000000001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14.996791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0.59837199999999946</v>
      </c>
      <c r="BB90">
        <f t="shared" si="1"/>
        <v>14.398419000000001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14.996791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0.59837199999999946</v>
      </c>
      <c r="BB91">
        <f t="shared" si="1"/>
        <v>14.398419000000001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12.235334999999999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0.48818999999999946</v>
      </c>
      <c r="BB92">
        <f t="shared" si="1"/>
        <v>11.747145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14.996791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0.59837199999999946</v>
      </c>
      <c r="BB93">
        <f t="shared" si="1"/>
        <v>14.398419000000001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14.996791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0.59837199999999946</v>
      </c>
      <c r="BB94">
        <f t="shared" si="1"/>
        <v>14.398419000000001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14.996791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0.59837199999999946</v>
      </c>
      <c r="BB95">
        <f t="shared" si="1"/>
        <v>14.398419000000001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14.996791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0.59837199999999946</v>
      </c>
      <c r="BB96">
        <f t="shared" si="1"/>
        <v>14.398419000000001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14.996791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0.59837199999999946</v>
      </c>
      <c r="BB97">
        <f t="shared" si="1"/>
        <v>14.398419000000001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14.082986999999999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0.5619109999999985</v>
      </c>
      <c r="BB98">
        <f t="shared" si="1"/>
        <v>13.521076000000001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0.3432342547500003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1.3695047749999965E-2</v>
      </c>
      <c r="BB99">
        <f t="shared" si="1"/>
        <v>0.32953920700000033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270</v>
      </c>
      <c r="L3" s="197">
        <v>96.11</v>
      </c>
      <c r="M3" s="197">
        <v>23.15</v>
      </c>
      <c r="N3" s="197">
        <v>14.4</v>
      </c>
      <c r="O3" s="197">
        <v>65.290000000000006</v>
      </c>
      <c r="P3" s="197">
        <v>7.68</v>
      </c>
      <c r="Q3" s="197">
        <v>3.84</v>
      </c>
      <c r="R3" s="197">
        <v>9.11</v>
      </c>
      <c r="S3" s="197">
        <v>5.6</v>
      </c>
      <c r="T3" s="197">
        <v>0</v>
      </c>
      <c r="U3" s="197">
        <v>59.62</v>
      </c>
      <c r="V3" s="197">
        <v>0</v>
      </c>
      <c r="W3" s="197">
        <v>0</v>
      </c>
      <c r="X3" s="197">
        <v>20</v>
      </c>
      <c r="Y3" s="197">
        <v>0</v>
      </c>
      <c r="Z3" s="197">
        <v>82.57</v>
      </c>
      <c r="AA3" s="197">
        <v>19.2</v>
      </c>
      <c r="AB3" s="197">
        <v>0</v>
      </c>
      <c r="AC3" s="197">
        <v>13.56</v>
      </c>
      <c r="AD3" s="197">
        <v>0</v>
      </c>
      <c r="AE3" s="197">
        <v>0</v>
      </c>
      <c r="AF3" s="197">
        <v>0</v>
      </c>
      <c r="AG3" s="197">
        <v>45.26</v>
      </c>
      <c r="AH3" s="197">
        <v>0</v>
      </c>
      <c r="AI3" s="197">
        <v>0</v>
      </c>
      <c r="AJ3" s="197">
        <v>0</v>
      </c>
      <c r="AK3" s="197">
        <v>76.37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270</v>
      </c>
      <c r="L4" s="197">
        <v>96.11</v>
      </c>
      <c r="M4" s="197">
        <v>16.47</v>
      </c>
      <c r="N4" s="197">
        <v>14.4</v>
      </c>
      <c r="O4" s="197">
        <v>37.450000000000003</v>
      </c>
      <c r="P4" s="197">
        <v>7.68</v>
      </c>
      <c r="Q4" s="197">
        <v>3.84</v>
      </c>
      <c r="R4" s="197">
        <v>9.11</v>
      </c>
      <c r="S4" s="197">
        <v>5.6</v>
      </c>
      <c r="T4" s="197">
        <v>0</v>
      </c>
      <c r="U4" s="197">
        <v>59.62</v>
      </c>
      <c r="V4" s="197">
        <v>0</v>
      </c>
      <c r="W4" s="197">
        <v>0</v>
      </c>
      <c r="X4" s="197">
        <v>20</v>
      </c>
      <c r="Y4" s="197">
        <v>0</v>
      </c>
      <c r="Z4" s="197">
        <v>82.57</v>
      </c>
      <c r="AA4" s="197">
        <v>19.2</v>
      </c>
      <c r="AB4" s="197">
        <v>0</v>
      </c>
      <c r="AC4" s="197">
        <v>13.56</v>
      </c>
      <c r="AD4" s="197">
        <v>0</v>
      </c>
      <c r="AE4" s="197">
        <v>0</v>
      </c>
      <c r="AF4" s="197">
        <v>0</v>
      </c>
      <c r="AG4" s="197">
        <v>45.26</v>
      </c>
      <c r="AH4" s="197">
        <v>0</v>
      </c>
      <c r="AI4" s="197">
        <v>0</v>
      </c>
      <c r="AJ4" s="197">
        <v>0</v>
      </c>
      <c r="AK4" s="197">
        <v>76.37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270</v>
      </c>
      <c r="L5" s="197">
        <v>96.11</v>
      </c>
      <c r="M5" s="197">
        <v>18.14</v>
      </c>
      <c r="N5" s="197">
        <v>14.4</v>
      </c>
      <c r="O5" s="197">
        <v>14.4</v>
      </c>
      <c r="P5" s="197">
        <v>7.68</v>
      </c>
      <c r="Q5" s="197">
        <v>3.84</v>
      </c>
      <c r="R5" s="197">
        <v>9.11</v>
      </c>
      <c r="S5" s="197">
        <v>5.6</v>
      </c>
      <c r="T5" s="197">
        <v>0</v>
      </c>
      <c r="U5" s="197">
        <v>59.62</v>
      </c>
      <c r="V5" s="197">
        <v>0</v>
      </c>
      <c r="W5" s="197">
        <v>0</v>
      </c>
      <c r="X5" s="197">
        <v>20</v>
      </c>
      <c r="Y5" s="197">
        <v>0</v>
      </c>
      <c r="Z5" s="197">
        <v>82.57</v>
      </c>
      <c r="AA5" s="197">
        <v>19.2</v>
      </c>
      <c r="AB5" s="197">
        <v>0</v>
      </c>
      <c r="AC5" s="197">
        <v>13.56</v>
      </c>
      <c r="AD5" s="197">
        <v>0</v>
      </c>
      <c r="AE5" s="197">
        <v>0</v>
      </c>
      <c r="AF5" s="197">
        <v>0</v>
      </c>
      <c r="AG5" s="197">
        <v>45.26</v>
      </c>
      <c r="AH5" s="197">
        <v>0</v>
      </c>
      <c r="AI5" s="197">
        <v>0</v>
      </c>
      <c r="AJ5" s="197">
        <v>0</v>
      </c>
      <c r="AK5" s="197">
        <v>76.37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270</v>
      </c>
      <c r="L6" s="197">
        <v>96.11</v>
      </c>
      <c r="M6" s="197">
        <v>18.14</v>
      </c>
      <c r="N6" s="197">
        <v>14.4</v>
      </c>
      <c r="O6" s="197">
        <v>14.4</v>
      </c>
      <c r="P6" s="197">
        <v>7.68</v>
      </c>
      <c r="Q6" s="197">
        <v>3.84</v>
      </c>
      <c r="R6" s="197">
        <v>9.11</v>
      </c>
      <c r="S6" s="197">
        <v>5.6</v>
      </c>
      <c r="T6" s="197">
        <v>0</v>
      </c>
      <c r="U6" s="197">
        <v>59.62</v>
      </c>
      <c r="V6" s="197">
        <v>0</v>
      </c>
      <c r="W6" s="197">
        <v>0</v>
      </c>
      <c r="X6" s="197">
        <v>20</v>
      </c>
      <c r="Y6" s="197">
        <v>0</v>
      </c>
      <c r="Z6" s="197">
        <v>82.57</v>
      </c>
      <c r="AA6" s="197">
        <v>19.2</v>
      </c>
      <c r="AB6" s="197">
        <v>0</v>
      </c>
      <c r="AC6" s="197">
        <v>13.56</v>
      </c>
      <c r="AD6" s="197">
        <v>0</v>
      </c>
      <c r="AE6" s="197">
        <v>0</v>
      </c>
      <c r="AF6" s="197">
        <v>0</v>
      </c>
      <c r="AG6" s="197">
        <v>45.26</v>
      </c>
      <c r="AH6" s="197">
        <v>0</v>
      </c>
      <c r="AI6" s="197">
        <v>0</v>
      </c>
      <c r="AJ6" s="197">
        <v>0</v>
      </c>
      <c r="AK6" s="197">
        <v>76.37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270</v>
      </c>
      <c r="L7" s="197">
        <v>96.11</v>
      </c>
      <c r="M7" s="197">
        <v>18.14</v>
      </c>
      <c r="N7" s="197">
        <v>14.4</v>
      </c>
      <c r="O7" s="197">
        <v>14.53</v>
      </c>
      <c r="P7" s="197">
        <v>7.68</v>
      </c>
      <c r="Q7" s="197">
        <v>3.84</v>
      </c>
      <c r="R7" s="197">
        <v>9.11</v>
      </c>
      <c r="S7" s="197">
        <v>5.6</v>
      </c>
      <c r="T7" s="197">
        <v>0</v>
      </c>
      <c r="U7" s="197">
        <v>59.62</v>
      </c>
      <c r="V7" s="197">
        <v>0</v>
      </c>
      <c r="W7" s="197">
        <v>0</v>
      </c>
      <c r="X7" s="197">
        <v>20</v>
      </c>
      <c r="Y7" s="197">
        <v>0</v>
      </c>
      <c r="Z7" s="197">
        <v>82.57</v>
      </c>
      <c r="AA7" s="197">
        <v>19.2</v>
      </c>
      <c r="AB7" s="197">
        <v>0</v>
      </c>
      <c r="AC7" s="197">
        <v>13.56</v>
      </c>
      <c r="AD7" s="197">
        <v>0</v>
      </c>
      <c r="AE7" s="197">
        <v>0</v>
      </c>
      <c r="AF7" s="197">
        <v>0</v>
      </c>
      <c r="AG7" s="197">
        <v>46.11</v>
      </c>
      <c r="AH7" s="197">
        <v>0</v>
      </c>
      <c r="AI7" s="197">
        <v>0</v>
      </c>
      <c r="AJ7" s="197">
        <v>0</v>
      </c>
      <c r="AK7" s="197">
        <v>76.37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270</v>
      </c>
      <c r="L8" s="197">
        <v>96.11</v>
      </c>
      <c r="M8" s="197">
        <v>18.14</v>
      </c>
      <c r="N8" s="197">
        <v>14.4</v>
      </c>
      <c r="O8" s="197">
        <v>14.53</v>
      </c>
      <c r="P8" s="197">
        <v>7.68</v>
      </c>
      <c r="Q8" s="197">
        <v>3.84</v>
      </c>
      <c r="R8" s="197">
        <v>9.11</v>
      </c>
      <c r="S8" s="197">
        <v>5.6</v>
      </c>
      <c r="T8" s="197">
        <v>0</v>
      </c>
      <c r="U8" s="197">
        <v>59.62</v>
      </c>
      <c r="V8" s="197">
        <v>0</v>
      </c>
      <c r="W8" s="197">
        <v>0</v>
      </c>
      <c r="X8" s="197">
        <v>20</v>
      </c>
      <c r="Y8" s="197">
        <v>0</v>
      </c>
      <c r="Z8" s="197">
        <v>82.57</v>
      </c>
      <c r="AA8" s="197">
        <v>19.2</v>
      </c>
      <c r="AB8" s="197">
        <v>0</v>
      </c>
      <c r="AC8" s="197">
        <v>13.56</v>
      </c>
      <c r="AD8" s="197">
        <v>0</v>
      </c>
      <c r="AE8" s="197">
        <v>0</v>
      </c>
      <c r="AF8" s="197">
        <v>0</v>
      </c>
      <c r="AG8" s="197">
        <v>46.11</v>
      </c>
      <c r="AH8" s="197">
        <v>0</v>
      </c>
      <c r="AI8" s="197">
        <v>0</v>
      </c>
      <c r="AJ8" s="197">
        <v>0</v>
      </c>
      <c r="AK8" s="197">
        <v>76.37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270</v>
      </c>
      <c r="L9" s="197">
        <v>96.11</v>
      </c>
      <c r="M9" s="197">
        <v>18.14</v>
      </c>
      <c r="N9" s="197">
        <v>14.4</v>
      </c>
      <c r="O9" s="197">
        <v>14.82</v>
      </c>
      <c r="P9" s="197">
        <v>7.68</v>
      </c>
      <c r="Q9" s="197">
        <v>3.84</v>
      </c>
      <c r="R9" s="197">
        <v>9.3699999999999992</v>
      </c>
      <c r="S9" s="197">
        <v>5.8</v>
      </c>
      <c r="T9" s="197">
        <v>0</v>
      </c>
      <c r="U9" s="197">
        <v>59.62</v>
      </c>
      <c r="V9" s="197">
        <v>0</v>
      </c>
      <c r="W9" s="197">
        <v>0</v>
      </c>
      <c r="X9" s="197">
        <v>20.05</v>
      </c>
      <c r="Y9" s="197">
        <v>0</v>
      </c>
      <c r="Z9" s="197">
        <v>82.57</v>
      </c>
      <c r="AA9" s="197">
        <v>19.2</v>
      </c>
      <c r="AB9" s="197">
        <v>0</v>
      </c>
      <c r="AC9" s="197">
        <v>13.56</v>
      </c>
      <c r="AD9" s="197">
        <v>0</v>
      </c>
      <c r="AE9" s="197">
        <v>0</v>
      </c>
      <c r="AF9" s="197">
        <v>0</v>
      </c>
      <c r="AG9" s="197">
        <v>46.11</v>
      </c>
      <c r="AH9" s="197">
        <v>0</v>
      </c>
      <c r="AI9" s="197">
        <v>0</v>
      </c>
      <c r="AJ9" s="197">
        <v>0</v>
      </c>
      <c r="AK9" s="197">
        <v>76.37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270</v>
      </c>
      <c r="L10" s="197">
        <v>96.11</v>
      </c>
      <c r="M10" s="197">
        <v>18.14</v>
      </c>
      <c r="N10" s="197">
        <v>14.4</v>
      </c>
      <c r="O10" s="197">
        <v>14.82</v>
      </c>
      <c r="P10" s="197">
        <v>7.68</v>
      </c>
      <c r="Q10" s="197">
        <v>3.84</v>
      </c>
      <c r="R10" s="197">
        <v>9.3699999999999992</v>
      </c>
      <c r="S10" s="197">
        <v>5.8</v>
      </c>
      <c r="T10" s="197">
        <v>0</v>
      </c>
      <c r="U10" s="197">
        <v>59.62</v>
      </c>
      <c r="V10" s="197">
        <v>0</v>
      </c>
      <c r="W10" s="197">
        <v>0</v>
      </c>
      <c r="X10" s="197">
        <v>20.05</v>
      </c>
      <c r="Y10" s="197">
        <v>0</v>
      </c>
      <c r="Z10" s="197">
        <v>82.57</v>
      </c>
      <c r="AA10" s="197">
        <v>19.2</v>
      </c>
      <c r="AB10" s="197">
        <v>0</v>
      </c>
      <c r="AC10" s="197">
        <v>13.56</v>
      </c>
      <c r="AD10" s="197">
        <v>0</v>
      </c>
      <c r="AE10" s="197">
        <v>0</v>
      </c>
      <c r="AF10" s="197">
        <v>0</v>
      </c>
      <c r="AG10" s="197">
        <v>46.11</v>
      </c>
      <c r="AH10" s="197">
        <v>0</v>
      </c>
      <c r="AI10" s="197">
        <v>0</v>
      </c>
      <c r="AJ10" s="197">
        <v>0</v>
      </c>
      <c r="AK10" s="197">
        <v>76.37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270</v>
      </c>
      <c r="L11" s="197">
        <v>96.11</v>
      </c>
      <c r="M11" s="197">
        <v>18.14</v>
      </c>
      <c r="N11" s="197">
        <v>14.4</v>
      </c>
      <c r="O11" s="197">
        <v>14.83</v>
      </c>
      <c r="P11" s="197">
        <v>7.68</v>
      </c>
      <c r="Q11" s="197">
        <v>3.84</v>
      </c>
      <c r="R11" s="197">
        <v>9.3699999999999992</v>
      </c>
      <c r="S11" s="197">
        <v>5.8</v>
      </c>
      <c r="T11" s="197">
        <v>0</v>
      </c>
      <c r="U11" s="197">
        <v>59.62</v>
      </c>
      <c r="V11" s="197">
        <v>0</v>
      </c>
      <c r="W11" s="197">
        <v>0</v>
      </c>
      <c r="X11" s="197">
        <v>20.05</v>
      </c>
      <c r="Y11" s="197">
        <v>0</v>
      </c>
      <c r="Z11" s="197">
        <v>82.57</v>
      </c>
      <c r="AA11" s="197">
        <v>19.2</v>
      </c>
      <c r="AB11" s="197">
        <v>0</v>
      </c>
      <c r="AC11" s="197">
        <v>14.21</v>
      </c>
      <c r="AD11" s="197">
        <v>0</v>
      </c>
      <c r="AE11" s="197">
        <v>0</v>
      </c>
      <c r="AF11" s="197">
        <v>0</v>
      </c>
      <c r="AG11" s="197">
        <v>46.11</v>
      </c>
      <c r="AH11" s="197">
        <v>0</v>
      </c>
      <c r="AI11" s="197">
        <v>0</v>
      </c>
      <c r="AJ11" s="197">
        <v>0</v>
      </c>
      <c r="AK11" s="197">
        <v>79.56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270</v>
      </c>
      <c r="L12" s="197">
        <v>96.11</v>
      </c>
      <c r="M12" s="197">
        <v>18.14</v>
      </c>
      <c r="N12" s="197">
        <v>14.4</v>
      </c>
      <c r="O12" s="197">
        <v>14.83</v>
      </c>
      <c r="P12" s="197">
        <v>7.68</v>
      </c>
      <c r="Q12" s="197">
        <v>3.84</v>
      </c>
      <c r="R12" s="197">
        <v>9.3699999999999992</v>
      </c>
      <c r="S12" s="197">
        <v>5.8</v>
      </c>
      <c r="T12" s="197">
        <v>0</v>
      </c>
      <c r="U12" s="197">
        <v>59.62</v>
      </c>
      <c r="V12" s="197">
        <v>0</v>
      </c>
      <c r="W12" s="197">
        <v>0</v>
      </c>
      <c r="X12" s="197">
        <v>20.05</v>
      </c>
      <c r="Y12" s="197">
        <v>0</v>
      </c>
      <c r="Z12" s="197">
        <v>82.57</v>
      </c>
      <c r="AA12" s="197">
        <v>19.2</v>
      </c>
      <c r="AB12" s="197">
        <v>0</v>
      </c>
      <c r="AC12" s="197">
        <v>14.21</v>
      </c>
      <c r="AD12" s="197">
        <v>0</v>
      </c>
      <c r="AE12" s="197">
        <v>0</v>
      </c>
      <c r="AF12" s="197">
        <v>0</v>
      </c>
      <c r="AG12" s="197">
        <v>46.11</v>
      </c>
      <c r="AH12" s="197">
        <v>0</v>
      </c>
      <c r="AI12" s="197">
        <v>0</v>
      </c>
      <c r="AJ12" s="197">
        <v>0</v>
      </c>
      <c r="AK12" s="197">
        <v>79.56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270</v>
      </c>
      <c r="L13" s="197">
        <v>96.11</v>
      </c>
      <c r="M13" s="197">
        <v>28.62</v>
      </c>
      <c r="N13" s="197">
        <v>16.510000000000002</v>
      </c>
      <c r="O13" s="197">
        <v>14.83</v>
      </c>
      <c r="P13" s="197">
        <v>7.68</v>
      </c>
      <c r="Q13" s="197">
        <v>3.84</v>
      </c>
      <c r="R13" s="197">
        <v>9.3699999999999992</v>
      </c>
      <c r="S13" s="197">
        <v>5.8</v>
      </c>
      <c r="T13" s="197">
        <v>0</v>
      </c>
      <c r="U13" s="197">
        <v>59.62</v>
      </c>
      <c r="V13" s="197">
        <v>0</v>
      </c>
      <c r="W13" s="197">
        <v>0</v>
      </c>
      <c r="X13" s="197">
        <v>20</v>
      </c>
      <c r="Y13" s="197">
        <v>0</v>
      </c>
      <c r="Z13" s="197">
        <v>82.57</v>
      </c>
      <c r="AA13" s="197">
        <v>19.2</v>
      </c>
      <c r="AB13" s="197">
        <v>0</v>
      </c>
      <c r="AC13" s="197">
        <v>14.21</v>
      </c>
      <c r="AD13" s="197">
        <v>0</v>
      </c>
      <c r="AE13" s="197">
        <v>0</v>
      </c>
      <c r="AF13" s="197">
        <v>0</v>
      </c>
      <c r="AG13" s="197">
        <v>46.11</v>
      </c>
      <c r="AH13" s="197">
        <v>0</v>
      </c>
      <c r="AI13" s="197">
        <v>0</v>
      </c>
      <c r="AJ13" s="197">
        <v>0</v>
      </c>
      <c r="AK13" s="197">
        <v>83.09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270</v>
      </c>
      <c r="L14" s="197">
        <v>96.11</v>
      </c>
      <c r="M14" s="197">
        <v>28.62</v>
      </c>
      <c r="N14" s="197">
        <v>16.510000000000002</v>
      </c>
      <c r="O14" s="197">
        <v>14.83</v>
      </c>
      <c r="P14" s="197">
        <v>7.68</v>
      </c>
      <c r="Q14" s="197">
        <v>3.84</v>
      </c>
      <c r="R14" s="197">
        <v>9.3699999999999992</v>
      </c>
      <c r="S14" s="197">
        <v>5.8</v>
      </c>
      <c r="T14" s="197">
        <v>0</v>
      </c>
      <c r="U14" s="197">
        <v>59.62</v>
      </c>
      <c r="V14" s="197">
        <v>0</v>
      </c>
      <c r="W14" s="197">
        <v>0</v>
      </c>
      <c r="X14" s="197">
        <v>20</v>
      </c>
      <c r="Y14" s="197">
        <v>0</v>
      </c>
      <c r="Z14" s="197">
        <v>82.57</v>
      </c>
      <c r="AA14" s="197">
        <v>19.2</v>
      </c>
      <c r="AB14" s="197">
        <v>0</v>
      </c>
      <c r="AC14" s="197">
        <v>14.21</v>
      </c>
      <c r="AD14" s="197">
        <v>0</v>
      </c>
      <c r="AE14" s="197">
        <v>0</v>
      </c>
      <c r="AF14" s="197">
        <v>0</v>
      </c>
      <c r="AG14" s="197">
        <v>46.11</v>
      </c>
      <c r="AH14" s="197">
        <v>0</v>
      </c>
      <c r="AI14" s="197">
        <v>0</v>
      </c>
      <c r="AJ14" s="197">
        <v>0</v>
      </c>
      <c r="AK14" s="197">
        <v>83.09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270</v>
      </c>
      <c r="L15" s="197">
        <v>96.11</v>
      </c>
      <c r="M15" s="197">
        <v>28.62</v>
      </c>
      <c r="N15" s="197">
        <v>16.510000000000002</v>
      </c>
      <c r="O15" s="197">
        <v>14.83</v>
      </c>
      <c r="P15" s="197">
        <v>7.68</v>
      </c>
      <c r="Q15" s="197">
        <v>3.84</v>
      </c>
      <c r="R15" s="197">
        <v>9.3699999999999992</v>
      </c>
      <c r="S15" s="197">
        <v>5.8</v>
      </c>
      <c r="T15" s="197">
        <v>0</v>
      </c>
      <c r="U15" s="197">
        <v>59.62</v>
      </c>
      <c r="V15" s="197">
        <v>0</v>
      </c>
      <c r="W15" s="197">
        <v>0</v>
      </c>
      <c r="X15" s="197">
        <v>20</v>
      </c>
      <c r="Y15" s="197">
        <v>0</v>
      </c>
      <c r="Z15" s="197">
        <v>82.57</v>
      </c>
      <c r="AA15" s="197">
        <v>19.2</v>
      </c>
      <c r="AB15" s="197">
        <v>0</v>
      </c>
      <c r="AC15" s="197">
        <v>14.21</v>
      </c>
      <c r="AD15" s="197">
        <v>0</v>
      </c>
      <c r="AE15" s="197">
        <v>0</v>
      </c>
      <c r="AF15" s="197">
        <v>0</v>
      </c>
      <c r="AG15" s="197">
        <v>46.11</v>
      </c>
      <c r="AH15" s="197">
        <v>0</v>
      </c>
      <c r="AI15" s="197">
        <v>0</v>
      </c>
      <c r="AJ15" s="197">
        <v>0</v>
      </c>
      <c r="AK15" s="197">
        <v>83.09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270</v>
      </c>
      <c r="L16" s="197">
        <v>96.11</v>
      </c>
      <c r="M16" s="197">
        <v>28.62</v>
      </c>
      <c r="N16" s="197">
        <v>15.57</v>
      </c>
      <c r="O16" s="197">
        <v>14.83</v>
      </c>
      <c r="P16" s="197">
        <v>7.68</v>
      </c>
      <c r="Q16" s="197">
        <v>3.84</v>
      </c>
      <c r="R16" s="197">
        <v>9.3699999999999992</v>
      </c>
      <c r="S16" s="197">
        <v>5.8</v>
      </c>
      <c r="T16" s="197">
        <v>0</v>
      </c>
      <c r="U16" s="197">
        <v>59.62</v>
      </c>
      <c r="V16" s="197">
        <v>0</v>
      </c>
      <c r="W16" s="197">
        <v>0</v>
      </c>
      <c r="X16" s="197">
        <v>20</v>
      </c>
      <c r="Y16" s="197">
        <v>0</v>
      </c>
      <c r="Z16" s="197">
        <v>82.57</v>
      </c>
      <c r="AA16" s="197">
        <v>19.2</v>
      </c>
      <c r="AB16" s="197">
        <v>0</v>
      </c>
      <c r="AC16" s="197">
        <v>14.21</v>
      </c>
      <c r="AD16" s="197">
        <v>0</v>
      </c>
      <c r="AE16" s="197">
        <v>0</v>
      </c>
      <c r="AF16" s="197">
        <v>0</v>
      </c>
      <c r="AG16" s="197">
        <v>46.11</v>
      </c>
      <c r="AH16" s="197">
        <v>0</v>
      </c>
      <c r="AI16" s="197">
        <v>0</v>
      </c>
      <c r="AJ16" s="197">
        <v>0</v>
      </c>
      <c r="AK16" s="197">
        <v>83.09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270</v>
      </c>
      <c r="L17" s="197">
        <v>96.11</v>
      </c>
      <c r="M17" s="197">
        <v>28.62</v>
      </c>
      <c r="N17" s="197">
        <v>16.510000000000002</v>
      </c>
      <c r="O17" s="197">
        <v>14.83</v>
      </c>
      <c r="P17" s="197">
        <v>7.68</v>
      </c>
      <c r="Q17" s="197">
        <v>3.84</v>
      </c>
      <c r="R17" s="197">
        <v>9.3699999999999992</v>
      </c>
      <c r="S17" s="197">
        <v>5.8</v>
      </c>
      <c r="T17" s="197">
        <v>0</v>
      </c>
      <c r="U17" s="197">
        <v>59.62</v>
      </c>
      <c r="V17" s="197">
        <v>0</v>
      </c>
      <c r="W17" s="197">
        <v>0</v>
      </c>
      <c r="X17" s="197">
        <v>20</v>
      </c>
      <c r="Y17" s="197">
        <v>0</v>
      </c>
      <c r="Z17" s="197">
        <v>82.57</v>
      </c>
      <c r="AA17" s="197">
        <v>19.2</v>
      </c>
      <c r="AB17" s="197">
        <v>0</v>
      </c>
      <c r="AC17" s="197">
        <v>14.21</v>
      </c>
      <c r="AD17" s="197">
        <v>0</v>
      </c>
      <c r="AE17" s="197">
        <v>0</v>
      </c>
      <c r="AF17" s="197">
        <v>0</v>
      </c>
      <c r="AG17" s="197">
        <v>46.11</v>
      </c>
      <c r="AH17" s="197">
        <v>0</v>
      </c>
      <c r="AI17" s="197">
        <v>0</v>
      </c>
      <c r="AJ17" s="197">
        <v>0</v>
      </c>
      <c r="AK17" s="197">
        <v>83.09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270</v>
      </c>
      <c r="L18" s="197">
        <v>96.11</v>
      </c>
      <c r="M18" s="197">
        <v>28.62</v>
      </c>
      <c r="N18" s="197">
        <v>16.510000000000002</v>
      </c>
      <c r="O18" s="197">
        <v>14.83</v>
      </c>
      <c r="P18" s="197">
        <v>7.68</v>
      </c>
      <c r="Q18" s="197">
        <v>3.84</v>
      </c>
      <c r="R18" s="197">
        <v>9.3699999999999992</v>
      </c>
      <c r="S18" s="197">
        <v>5.8</v>
      </c>
      <c r="T18" s="197">
        <v>0</v>
      </c>
      <c r="U18" s="197">
        <v>59.62</v>
      </c>
      <c r="V18" s="197">
        <v>0</v>
      </c>
      <c r="W18" s="197">
        <v>0</v>
      </c>
      <c r="X18" s="197">
        <v>20</v>
      </c>
      <c r="Y18" s="197">
        <v>0</v>
      </c>
      <c r="Z18" s="197">
        <v>82.57</v>
      </c>
      <c r="AA18" s="197">
        <v>19.2</v>
      </c>
      <c r="AB18" s="197">
        <v>0</v>
      </c>
      <c r="AC18" s="197">
        <v>14.21</v>
      </c>
      <c r="AD18" s="197">
        <v>0</v>
      </c>
      <c r="AE18" s="197">
        <v>0</v>
      </c>
      <c r="AF18" s="197">
        <v>0</v>
      </c>
      <c r="AG18" s="197">
        <v>46.11</v>
      </c>
      <c r="AH18" s="197">
        <v>0</v>
      </c>
      <c r="AI18" s="197">
        <v>0</v>
      </c>
      <c r="AJ18" s="197">
        <v>0</v>
      </c>
      <c r="AK18" s="197">
        <v>83.09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270</v>
      </c>
      <c r="L19" s="197">
        <v>96.11</v>
      </c>
      <c r="M19" s="197">
        <v>28.62</v>
      </c>
      <c r="N19" s="197">
        <v>15.74</v>
      </c>
      <c r="O19" s="197">
        <v>14.83</v>
      </c>
      <c r="P19" s="197">
        <v>7.68</v>
      </c>
      <c r="Q19" s="197">
        <v>3.84</v>
      </c>
      <c r="R19" s="197">
        <v>9.11</v>
      </c>
      <c r="S19" s="197">
        <v>5.6</v>
      </c>
      <c r="T19" s="197">
        <v>0</v>
      </c>
      <c r="U19" s="197">
        <v>59.62</v>
      </c>
      <c r="V19" s="197">
        <v>0</v>
      </c>
      <c r="W19" s="197">
        <v>0</v>
      </c>
      <c r="X19" s="197">
        <v>20</v>
      </c>
      <c r="Y19" s="197">
        <v>0</v>
      </c>
      <c r="Z19" s="197">
        <v>82.57</v>
      </c>
      <c r="AA19" s="197">
        <v>19.2</v>
      </c>
      <c r="AB19" s="197">
        <v>0</v>
      </c>
      <c r="AC19" s="197">
        <v>14.21</v>
      </c>
      <c r="AD19" s="197">
        <v>0</v>
      </c>
      <c r="AE19" s="197">
        <v>0</v>
      </c>
      <c r="AF19" s="197">
        <v>0</v>
      </c>
      <c r="AG19" s="197">
        <v>46.11</v>
      </c>
      <c r="AH19" s="197">
        <v>0</v>
      </c>
      <c r="AI19" s="197">
        <v>0</v>
      </c>
      <c r="AJ19" s="197">
        <v>0</v>
      </c>
      <c r="AK19" s="197">
        <v>76.37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270</v>
      </c>
      <c r="L20" s="197">
        <v>96.11</v>
      </c>
      <c r="M20" s="197">
        <v>28.62</v>
      </c>
      <c r="N20" s="197">
        <v>14.4</v>
      </c>
      <c r="O20" s="197">
        <v>14.83</v>
      </c>
      <c r="P20" s="197">
        <v>7.68</v>
      </c>
      <c r="Q20" s="197">
        <v>3.84</v>
      </c>
      <c r="R20" s="197">
        <v>9.11</v>
      </c>
      <c r="S20" s="197">
        <v>5.6</v>
      </c>
      <c r="T20" s="197">
        <v>0</v>
      </c>
      <c r="U20" s="197">
        <v>59.62</v>
      </c>
      <c r="V20" s="197">
        <v>0</v>
      </c>
      <c r="W20" s="197">
        <v>0</v>
      </c>
      <c r="X20" s="197">
        <v>20</v>
      </c>
      <c r="Y20" s="197">
        <v>0</v>
      </c>
      <c r="Z20" s="197">
        <v>82.57</v>
      </c>
      <c r="AA20" s="197">
        <v>19.2</v>
      </c>
      <c r="AB20" s="197">
        <v>0</v>
      </c>
      <c r="AC20" s="197">
        <v>14.21</v>
      </c>
      <c r="AD20" s="197">
        <v>0</v>
      </c>
      <c r="AE20" s="197">
        <v>0</v>
      </c>
      <c r="AF20" s="197">
        <v>0</v>
      </c>
      <c r="AG20" s="197">
        <v>46.11</v>
      </c>
      <c r="AH20" s="197">
        <v>0</v>
      </c>
      <c r="AI20" s="197">
        <v>0</v>
      </c>
      <c r="AJ20" s="197">
        <v>0</v>
      </c>
      <c r="AK20" s="197">
        <v>76.37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270</v>
      </c>
      <c r="L21" s="197">
        <v>96.11</v>
      </c>
      <c r="M21" s="197">
        <v>30.24</v>
      </c>
      <c r="N21" s="197">
        <v>14.69</v>
      </c>
      <c r="O21" s="197">
        <v>14.4</v>
      </c>
      <c r="P21" s="197">
        <v>7.68</v>
      </c>
      <c r="Q21" s="197">
        <v>3.84</v>
      </c>
      <c r="R21" s="197">
        <v>9.3699999999999992</v>
      </c>
      <c r="S21" s="197">
        <v>5.57</v>
      </c>
      <c r="T21" s="197">
        <v>0</v>
      </c>
      <c r="U21" s="197">
        <v>59.62</v>
      </c>
      <c r="V21" s="197">
        <v>0</v>
      </c>
      <c r="W21" s="197">
        <v>0</v>
      </c>
      <c r="X21" s="197">
        <v>20</v>
      </c>
      <c r="Y21" s="197">
        <v>0</v>
      </c>
      <c r="Z21" s="197">
        <v>82.57</v>
      </c>
      <c r="AA21" s="197">
        <v>19.2</v>
      </c>
      <c r="AB21" s="197">
        <v>0</v>
      </c>
      <c r="AC21" s="197">
        <v>14.21</v>
      </c>
      <c r="AD21" s="197">
        <v>0</v>
      </c>
      <c r="AE21" s="197">
        <v>0</v>
      </c>
      <c r="AF21" s="197">
        <v>0</v>
      </c>
      <c r="AG21" s="197">
        <v>46.11</v>
      </c>
      <c r="AH21" s="197">
        <v>0</v>
      </c>
      <c r="AI21" s="197">
        <v>0</v>
      </c>
      <c r="AJ21" s="197">
        <v>0</v>
      </c>
      <c r="AK21" s="197">
        <v>76.37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270</v>
      </c>
      <c r="L22" s="197">
        <v>96.11</v>
      </c>
      <c r="M22" s="197">
        <v>30.24</v>
      </c>
      <c r="N22" s="197">
        <v>14.4</v>
      </c>
      <c r="O22" s="197">
        <v>14.4</v>
      </c>
      <c r="P22" s="197">
        <v>7.68</v>
      </c>
      <c r="Q22" s="197">
        <v>3.84</v>
      </c>
      <c r="R22" s="197">
        <v>9.3699999999999992</v>
      </c>
      <c r="S22" s="197">
        <v>5.57</v>
      </c>
      <c r="T22" s="197">
        <v>0</v>
      </c>
      <c r="U22" s="197">
        <v>59.62</v>
      </c>
      <c r="V22" s="197">
        <v>0</v>
      </c>
      <c r="W22" s="197">
        <v>0</v>
      </c>
      <c r="X22" s="197">
        <v>20</v>
      </c>
      <c r="Y22" s="197">
        <v>0</v>
      </c>
      <c r="Z22" s="197">
        <v>82.57</v>
      </c>
      <c r="AA22" s="197">
        <v>19.2</v>
      </c>
      <c r="AB22" s="197">
        <v>0</v>
      </c>
      <c r="AC22" s="197">
        <v>14.21</v>
      </c>
      <c r="AD22" s="197">
        <v>0</v>
      </c>
      <c r="AE22" s="197">
        <v>0</v>
      </c>
      <c r="AF22" s="197">
        <v>0</v>
      </c>
      <c r="AG22" s="197">
        <v>46.11</v>
      </c>
      <c r="AH22" s="197">
        <v>0</v>
      </c>
      <c r="AI22" s="197">
        <v>0</v>
      </c>
      <c r="AJ22" s="197">
        <v>0</v>
      </c>
      <c r="AK22" s="197">
        <v>76.37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270</v>
      </c>
      <c r="L23" s="197">
        <v>96.11</v>
      </c>
      <c r="M23" s="197">
        <v>14.4</v>
      </c>
      <c r="N23" s="197">
        <v>14.4</v>
      </c>
      <c r="O23" s="197">
        <v>14.4</v>
      </c>
      <c r="P23" s="197">
        <v>7.68</v>
      </c>
      <c r="Q23" s="197">
        <v>3.84</v>
      </c>
      <c r="R23" s="197">
        <v>9.19</v>
      </c>
      <c r="S23" s="197">
        <v>5.57</v>
      </c>
      <c r="T23" s="197">
        <v>0</v>
      </c>
      <c r="U23" s="197">
        <v>59.62</v>
      </c>
      <c r="V23" s="197">
        <v>0</v>
      </c>
      <c r="W23" s="197">
        <v>0</v>
      </c>
      <c r="X23" s="197">
        <v>20</v>
      </c>
      <c r="Y23" s="197">
        <v>0</v>
      </c>
      <c r="Z23" s="197">
        <v>82.57</v>
      </c>
      <c r="AA23" s="197">
        <v>19.2</v>
      </c>
      <c r="AB23" s="197">
        <v>0</v>
      </c>
      <c r="AC23" s="197">
        <v>14.21</v>
      </c>
      <c r="AD23" s="197">
        <v>0</v>
      </c>
      <c r="AE23" s="197">
        <v>0</v>
      </c>
      <c r="AF23" s="197">
        <v>0</v>
      </c>
      <c r="AG23" s="197">
        <v>46.11</v>
      </c>
      <c r="AH23" s="197">
        <v>0</v>
      </c>
      <c r="AI23" s="197">
        <v>0</v>
      </c>
      <c r="AJ23" s="197">
        <v>0</v>
      </c>
      <c r="AK23" s="197">
        <v>76.37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260.88</v>
      </c>
      <c r="L24" s="197">
        <v>96.11</v>
      </c>
      <c r="M24" s="197">
        <v>14.4</v>
      </c>
      <c r="N24" s="197">
        <v>14.4</v>
      </c>
      <c r="O24" s="197">
        <v>14.4</v>
      </c>
      <c r="P24" s="197">
        <v>7.68</v>
      </c>
      <c r="Q24" s="197">
        <v>3.84</v>
      </c>
      <c r="R24" s="197">
        <v>9.19</v>
      </c>
      <c r="S24" s="197">
        <v>5.57</v>
      </c>
      <c r="T24" s="197">
        <v>0</v>
      </c>
      <c r="U24" s="197">
        <v>59.62</v>
      </c>
      <c r="V24" s="197">
        <v>0</v>
      </c>
      <c r="W24" s="197">
        <v>0</v>
      </c>
      <c r="X24" s="197">
        <v>20</v>
      </c>
      <c r="Y24" s="197">
        <v>0</v>
      </c>
      <c r="Z24" s="197">
        <v>82.57</v>
      </c>
      <c r="AA24" s="197">
        <v>19.2</v>
      </c>
      <c r="AB24" s="197">
        <v>0</v>
      </c>
      <c r="AC24" s="197">
        <v>14.21</v>
      </c>
      <c r="AD24" s="197">
        <v>0</v>
      </c>
      <c r="AE24" s="197">
        <v>0</v>
      </c>
      <c r="AF24" s="197">
        <v>0</v>
      </c>
      <c r="AG24" s="197">
        <v>46.11</v>
      </c>
      <c r="AH24" s="197">
        <v>0</v>
      </c>
      <c r="AI24" s="197">
        <v>0</v>
      </c>
      <c r="AJ24" s="197">
        <v>0</v>
      </c>
      <c r="AK24" s="197">
        <v>76.37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270</v>
      </c>
      <c r="L25" s="197">
        <v>96.11</v>
      </c>
      <c r="M25" s="197">
        <v>14.4</v>
      </c>
      <c r="N25" s="197">
        <v>14.4</v>
      </c>
      <c r="O25" s="197">
        <v>25.93</v>
      </c>
      <c r="P25" s="197">
        <v>7.68</v>
      </c>
      <c r="Q25" s="197">
        <v>3.84</v>
      </c>
      <c r="R25" s="197">
        <v>9.19</v>
      </c>
      <c r="S25" s="197">
        <v>5.57</v>
      </c>
      <c r="T25" s="197">
        <v>0</v>
      </c>
      <c r="U25" s="197">
        <v>59.62</v>
      </c>
      <c r="V25" s="197">
        <v>0</v>
      </c>
      <c r="W25" s="197">
        <v>0</v>
      </c>
      <c r="X25" s="197">
        <v>19.2</v>
      </c>
      <c r="Y25" s="197">
        <v>0</v>
      </c>
      <c r="Z25" s="197">
        <v>82.57</v>
      </c>
      <c r="AA25" s="197">
        <v>19.2</v>
      </c>
      <c r="AB25" s="197">
        <v>0</v>
      </c>
      <c r="AC25" s="197">
        <v>14.21</v>
      </c>
      <c r="AD25" s="197">
        <v>0</v>
      </c>
      <c r="AE25" s="197">
        <v>0</v>
      </c>
      <c r="AF25" s="197">
        <v>0</v>
      </c>
      <c r="AG25" s="197">
        <v>46.11</v>
      </c>
      <c r="AH25" s="197">
        <v>0</v>
      </c>
      <c r="AI25" s="197">
        <v>0</v>
      </c>
      <c r="AJ25" s="197">
        <v>0</v>
      </c>
      <c r="AK25" s="197">
        <v>79.56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270</v>
      </c>
      <c r="L26" s="197">
        <v>96.11</v>
      </c>
      <c r="M26" s="197">
        <v>14.4</v>
      </c>
      <c r="N26" s="197">
        <v>14.4</v>
      </c>
      <c r="O26" s="197">
        <v>62.41</v>
      </c>
      <c r="P26" s="197">
        <v>7.68</v>
      </c>
      <c r="Q26" s="197">
        <v>3.84</v>
      </c>
      <c r="R26" s="197">
        <v>9.19</v>
      </c>
      <c r="S26" s="197">
        <v>5.57</v>
      </c>
      <c r="T26" s="197">
        <v>0</v>
      </c>
      <c r="U26" s="197">
        <v>59.62</v>
      </c>
      <c r="V26" s="197">
        <v>0</v>
      </c>
      <c r="W26" s="197">
        <v>0</v>
      </c>
      <c r="X26" s="197">
        <v>19.2</v>
      </c>
      <c r="Y26" s="197">
        <v>0</v>
      </c>
      <c r="Z26" s="197">
        <v>82.57</v>
      </c>
      <c r="AA26" s="197">
        <v>19.2</v>
      </c>
      <c r="AB26" s="197">
        <v>0</v>
      </c>
      <c r="AC26" s="197">
        <v>14.21</v>
      </c>
      <c r="AD26" s="197">
        <v>0</v>
      </c>
      <c r="AE26" s="197">
        <v>0</v>
      </c>
      <c r="AF26" s="197">
        <v>0</v>
      </c>
      <c r="AG26" s="197">
        <v>46.11</v>
      </c>
      <c r="AH26" s="197">
        <v>0</v>
      </c>
      <c r="AI26" s="197">
        <v>0</v>
      </c>
      <c r="AJ26" s="197">
        <v>0</v>
      </c>
      <c r="AK26" s="197">
        <v>79.56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345.63</v>
      </c>
      <c r="L27" s="197">
        <v>96.11</v>
      </c>
      <c r="M27" s="197">
        <v>43.8</v>
      </c>
      <c r="N27" s="197">
        <v>49.81</v>
      </c>
      <c r="O27" s="197">
        <v>70.36</v>
      </c>
      <c r="P27" s="197">
        <v>19.72</v>
      </c>
      <c r="Q27" s="197">
        <v>9.1999999999999993</v>
      </c>
      <c r="R27" s="197">
        <v>17.88</v>
      </c>
      <c r="S27" s="197">
        <v>11.13</v>
      </c>
      <c r="T27" s="197">
        <v>0</v>
      </c>
      <c r="U27" s="197">
        <v>59.62</v>
      </c>
      <c r="V27" s="197">
        <v>0</v>
      </c>
      <c r="W27" s="197">
        <v>0</v>
      </c>
      <c r="X27" s="197">
        <v>41.47</v>
      </c>
      <c r="Y27" s="197">
        <v>0</v>
      </c>
      <c r="Z27" s="197">
        <v>114.11</v>
      </c>
      <c r="AA27" s="197">
        <v>38.04</v>
      </c>
      <c r="AB27" s="197">
        <v>0</v>
      </c>
      <c r="AC27" s="197">
        <v>14.21</v>
      </c>
      <c r="AD27" s="197">
        <v>0</v>
      </c>
      <c r="AE27" s="197">
        <v>0</v>
      </c>
      <c r="AF27" s="197">
        <v>0</v>
      </c>
      <c r="AG27" s="197">
        <v>46.68</v>
      </c>
      <c r="AH27" s="197">
        <v>0</v>
      </c>
      <c r="AI27" s="197">
        <v>0</v>
      </c>
      <c r="AJ27" s="197">
        <v>0</v>
      </c>
      <c r="AK27" s="197">
        <v>99.62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391.72</v>
      </c>
      <c r="L28" s="197">
        <v>94.49</v>
      </c>
      <c r="M28" s="197">
        <v>56.78</v>
      </c>
      <c r="N28" s="197">
        <v>47.86</v>
      </c>
      <c r="O28" s="197">
        <v>70.36</v>
      </c>
      <c r="P28" s="197">
        <v>19.72</v>
      </c>
      <c r="Q28" s="197">
        <v>9.19</v>
      </c>
      <c r="R28" s="197">
        <v>17.88</v>
      </c>
      <c r="S28" s="197">
        <v>11.13</v>
      </c>
      <c r="T28" s="197">
        <v>0</v>
      </c>
      <c r="U28" s="197">
        <v>59.62</v>
      </c>
      <c r="V28" s="197">
        <v>0</v>
      </c>
      <c r="W28" s="197">
        <v>0</v>
      </c>
      <c r="X28" s="197">
        <v>41.47</v>
      </c>
      <c r="Y28" s="197">
        <v>0</v>
      </c>
      <c r="Z28" s="197">
        <v>114.11</v>
      </c>
      <c r="AA28" s="197">
        <v>38.04</v>
      </c>
      <c r="AB28" s="197">
        <v>0</v>
      </c>
      <c r="AC28" s="197">
        <v>14.21</v>
      </c>
      <c r="AD28" s="197">
        <v>0</v>
      </c>
      <c r="AE28" s="197">
        <v>0</v>
      </c>
      <c r="AF28" s="197">
        <v>0</v>
      </c>
      <c r="AG28" s="197">
        <v>46.11</v>
      </c>
      <c r="AH28" s="197">
        <v>0</v>
      </c>
      <c r="AI28" s="197">
        <v>0</v>
      </c>
      <c r="AJ28" s="197">
        <v>0</v>
      </c>
      <c r="AK28" s="197">
        <v>99.62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413.8</v>
      </c>
      <c r="L29" s="197">
        <v>94.49</v>
      </c>
      <c r="M29" s="197">
        <v>61.23</v>
      </c>
      <c r="N29" s="197">
        <v>49.81</v>
      </c>
      <c r="O29" s="197">
        <v>70.36</v>
      </c>
      <c r="P29" s="197">
        <v>19.72</v>
      </c>
      <c r="Q29" s="197">
        <v>9.19</v>
      </c>
      <c r="R29" s="197">
        <v>17.88</v>
      </c>
      <c r="S29" s="197">
        <v>11.13</v>
      </c>
      <c r="T29" s="197">
        <v>0</v>
      </c>
      <c r="U29" s="197">
        <v>59.62</v>
      </c>
      <c r="V29" s="197">
        <v>0</v>
      </c>
      <c r="W29" s="197">
        <v>0</v>
      </c>
      <c r="X29" s="197">
        <v>41.47</v>
      </c>
      <c r="Y29" s="197">
        <v>0</v>
      </c>
      <c r="Z29" s="197">
        <v>114.11</v>
      </c>
      <c r="AA29" s="197">
        <v>38.04</v>
      </c>
      <c r="AB29" s="197">
        <v>0</v>
      </c>
      <c r="AC29" s="197">
        <v>14.21</v>
      </c>
      <c r="AD29" s="197">
        <v>0</v>
      </c>
      <c r="AE29" s="197">
        <v>0</v>
      </c>
      <c r="AF29" s="197">
        <v>0</v>
      </c>
      <c r="AG29" s="197">
        <v>46.11</v>
      </c>
      <c r="AH29" s="197">
        <v>0</v>
      </c>
      <c r="AI29" s="197">
        <v>0</v>
      </c>
      <c r="AJ29" s="197">
        <v>0</v>
      </c>
      <c r="AK29" s="197">
        <v>99.62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434.92</v>
      </c>
      <c r="L30" s="197">
        <v>91.9</v>
      </c>
      <c r="M30" s="197">
        <v>61.23</v>
      </c>
      <c r="N30" s="197">
        <v>49.81</v>
      </c>
      <c r="O30" s="197">
        <v>70.36</v>
      </c>
      <c r="P30" s="197">
        <v>19.72</v>
      </c>
      <c r="Q30" s="197">
        <v>9.19</v>
      </c>
      <c r="R30" s="197">
        <v>17.88</v>
      </c>
      <c r="S30" s="197">
        <v>11.13</v>
      </c>
      <c r="T30" s="197">
        <v>0</v>
      </c>
      <c r="U30" s="197">
        <v>59.62</v>
      </c>
      <c r="V30" s="197">
        <v>0</v>
      </c>
      <c r="W30" s="197">
        <v>0</v>
      </c>
      <c r="X30" s="197">
        <v>41.47</v>
      </c>
      <c r="Y30" s="197">
        <v>0</v>
      </c>
      <c r="Z30" s="197">
        <v>114.11</v>
      </c>
      <c r="AA30" s="197">
        <v>38.04</v>
      </c>
      <c r="AB30" s="197">
        <v>0</v>
      </c>
      <c r="AC30" s="197">
        <v>14.21</v>
      </c>
      <c r="AD30" s="197">
        <v>0</v>
      </c>
      <c r="AE30" s="197">
        <v>0</v>
      </c>
      <c r="AF30" s="197">
        <v>0</v>
      </c>
      <c r="AG30" s="197">
        <v>46.11</v>
      </c>
      <c r="AH30" s="197">
        <v>0</v>
      </c>
      <c r="AI30" s="197">
        <v>0</v>
      </c>
      <c r="AJ30" s="197">
        <v>0</v>
      </c>
      <c r="AK30" s="197">
        <v>99.62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3.2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491.9</v>
      </c>
      <c r="L31" s="197">
        <v>110.63</v>
      </c>
      <c r="M31" s="197">
        <v>61.23</v>
      </c>
      <c r="N31" s="197">
        <v>49.81</v>
      </c>
      <c r="O31" s="197">
        <v>70.36</v>
      </c>
      <c r="P31" s="197">
        <v>19.72</v>
      </c>
      <c r="Q31" s="197">
        <v>9.1999999999999993</v>
      </c>
      <c r="R31" s="197">
        <v>17.88</v>
      </c>
      <c r="S31" s="197">
        <v>11.13</v>
      </c>
      <c r="T31" s="197">
        <v>0</v>
      </c>
      <c r="U31" s="197">
        <v>59.62</v>
      </c>
      <c r="V31" s="197">
        <v>0</v>
      </c>
      <c r="W31" s="197">
        <v>0</v>
      </c>
      <c r="X31" s="197">
        <v>41.47</v>
      </c>
      <c r="Y31" s="197">
        <v>0</v>
      </c>
      <c r="Z31" s="197">
        <v>114.11</v>
      </c>
      <c r="AA31" s="197">
        <v>38.04</v>
      </c>
      <c r="AB31" s="197">
        <v>0</v>
      </c>
      <c r="AC31" s="197">
        <v>14.21</v>
      </c>
      <c r="AD31" s="197">
        <v>0</v>
      </c>
      <c r="AE31" s="197">
        <v>0</v>
      </c>
      <c r="AF31" s="197">
        <v>0</v>
      </c>
      <c r="AG31" s="197">
        <v>46.11</v>
      </c>
      <c r="AH31" s="197">
        <v>0</v>
      </c>
      <c r="AI31" s="197">
        <v>0</v>
      </c>
      <c r="AJ31" s="197">
        <v>0</v>
      </c>
      <c r="AK31" s="197">
        <v>99.62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10.48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491.9</v>
      </c>
      <c r="L32" s="197">
        <v>156.72</v>
      </c>
      <c r="M32" s="197">
        <v>61.23</v>
      </c>
      <c r="N32" s="197">
        <v>49.81</v>
      </c>
      <c r="O32" s="197">
        <v>70.36</v>
      </c>
      <c r="P32" s="197">
        <v>19.72</v>
      </c>
      <c r="Q32" s="197">
        <v>9.1999999999999993</v>
      </c>
      <c r="R32" s="197">
        <v>17.88</v>
      </c>
      <c r="S32" s="197">
        <v>11.13</v>
      </c>
      <c r="T32" s="197">
        <v>0</v>
      </c>
      <c r="U32" s="197">
        <v>59.62</v>
      </c>
      <c r="V32" s="197">
        <v>0</v>
      </c>
      <c r="W32" s="197">
        <v>0</v>
      </c>
      <c r="X32" s="197">
        <v>41.47</v>
      </c>
      <c r="Y32" s="197">
        <v>0</v>
      </c>
      <c r="Z32" s="197">
        <v>114.11</v>
      </c>
      <c r="AA32" s="197">
        <v>38.04</v>
      </c>
      <c r="AB32" s="197">
        <v>0</v>
      </c>
      <c r="AC32" s="197">
        <v>14.21</v>
      </c>
      <c r="AD32" s="197">
        <v>0</v>
      </c>
      <c r="AE32" s="197">
        <v>0</v>
      </c>
      <c r="AF32" s="197">
        <v>0</v>
      </c>
      <c r="AG32" s="197">
        <v>46.11</v>
      </c>
      <c r="AH32" s="197">
        <v>0</v>
      </c>
      <c r="AI32" s="197">
        <v>0</v>
      </c>
      <c r="AJ32" s="197">
        <v>0</v>
      </c>
      <c r="AK32" s="197">
        <v>99.62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16.46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491.9</v>
      </c>
      <c r="L33" s="197">
        <v>158.63999999999999</v>
      </c>
      <c r="M33" s="197">
        <v>61.23</v>
      </c>
      <c r="N33" s="197">
        <v>49.81</v>
      </c>
      <c r="O33" s="197">
        <v>70.36</v>
      </c>
      <c r="P33" s="197">
        <v>19.72</v>
      </c>
      <c r="Q33" s="197">
        <v>9.1999999999999993</v>
      </c>
      <c r="R33" s="197">
        <v>17.88</v>
      </c>
      <c r="S33" s="197">
        <v>11.13</v>
      </c>
      <c r="T33" s="197">
        <v>0</v>
      </c>
      <c r="U33" s="197">
        <v>59.62</v>
      </c>
      <c r="V33" s="197">
        <v>0</v>
      </c>
      <c r="W33" s="197">
        <v>0</v>
      </c>
      <c r="X33" s="197">
        <v>41.47</v>
      </c>
      <c r="Y33" s="197">
        <v>0</v>
      </c>
      <c r="Z33" s="197">
        <v>114.11</v>
      </c>
      <c r="AA33" s="197">
        <v>38.04</v>
      </c>
      <c r="AB33" s="197">
        <v>0</v>
      </c>
      <c r="AC33" s="197">
        <v>14.21</v>
      </c>
      <c r="AD33" s="197">
        <v>0</v>
      </c>
      <c r="AE33" s="197">
        <v>0</v>
      </c>
      <c r="AF33" s="197">
        <v>0</v>
      </c>
      <c r="AG33" s="197">
        <v>46.68</v>
      </c>
      <c r="AH33" s="197">
        <v>0</v>
      </c>
      <c r="AI33" s="197">
        <v>0</v>
      </c>
      <c r="AJ33" s="197">
        <v>0</v>
      </c>
      <c r="AK33" s="197">
        <v>99.62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17.22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491.9</v>
      </c>
      <c r="L34" s="197">
        <v>159.6</v>
      </c>
      <c r="M34" s="197">
        <v>61.23</v>
      </c>
      <c r="N34" s="197">
        <v>49.81</v>
      </c>
      <c r="O34" s="197">
        <v>70.36</v>
      </c>
      <c r="P34" s="197">
        <v>19.72</v>
      </c>
      <c r="Q34" s="197">
        <v>9.1999999999999993</v>
      </c>
      <c r="R34" s="197">
        <v>17.88</v>
      </c>
      <c r="S34" s="197">
        <v>11.13</v>
      </c>
      <c r="T34" s="197">
        <v>0</v>
      </c>
      <c r="U34" s="197">
        <v>59.62</v>
      </c>
      <c r="V34" s="197">
        <v>0</v>
      </c>
      <c r="W34" s="197">
        <v>0</v>
      </c>
      <c r="X34" s="197">
        <v>41.47</v>
      </c>
      <c r="Y34" s="197">
        <v>0</v>
      </c>
      <c r="Z34" s="197">
        <v>114.11</v>
      </c>
      <c r="AA34" s="197">
        <v>38.04</v>
      </c>
      <c r="AB34" s="197">
        <v>0</v>
      </c>
      <c r="AC34" s="197">
        <v>14.21</v>
      </c>
      <c r="AD34" s="197">
        <v>0</v>
      </c>
      <c r="AE34" s="197">
        <v>0</v>
      </c>
      <c r="AF34" s="197">
        <v>0</v>
      </c>
      <c r="AG34" s="197">
        <v>46.11</v>
      </c>
      <c r="AH34" s="197">
        <v>0</v>
      </c>
      <c r="AI34" s="197">
        <v>0</v>
      </c>
      <c r="AJ34" s="197">
        <v>0</v>
      </c>
      <c r="AK34" s="197">
        <v>99.62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17.12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491.9</v>
      </c>
      <c r="L35" s="197">
        <v>136.13</v>
      </c>
      <c r="M35" s="197">
        <v>61.23</v>
      </c>
      <c r="N35" s="197">
        <v>49.81</v>
      </c>
      <c r="O35" s="197">
        <v>70.36</v>
      </c>
      <c r="P35" s="197">
        <v>19.72</v>
      </c>
      <c r="Q35" s="197">
        <v>9.1999999999999993</v>
      </c>
      <c r="R35" s="197">
        <v>17.88</v>
      </c>
      <c r="S35" s="197">
        <v>11.13</v>
      </c>
      <c r="T35" s="197">
        <v>0</v>
      </c>
      <c r="U35" s="197">
        <v>59.62</v>
      </c>
      <c r="V35" s="197">
        <v>0</v>
      </c>
      <c r="W35" s="197">
        <v>0</v>
      </c>
      <c r="X35" s="197">
        <v>41.47</v>
      </c>
      <c r="Y35" s="197">
        <v>0</v>
      </c>
      <c r="Z35" s="197">
        <v>114.11</v>
      </c>
      <c r="AA35" s="197">
        <v>38.04</v>
      </c>
      <c r="AB35" s="197">
        <v>0</v>
      </c>
      <c r="AC35" s="197">
        <v>13.56</v>
      </c>
      <c r="AD35" s="197">
        <v>0</v>
      </c>
      <c r="AE35" s="197">
        <v>0</v>
      </c>
      <c r="AF35" s="197">
        <v>0</v>
      </c>
      <c r="AG35" s="197">
        <v>46.11</v>
      </c>
      <c r="AH35" s="197">
        <v>0</v>
      </c>
      <c r="AI35" s="197">
        <v>0</v>
      </c>
      <c r="AJ35" s="197">
        <v>0</v>
      </c>
      <c r="AK35" s="197">
        <v>99.62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17.5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491.9</v>
      </c>
      <c r="L36" s="197">
        <v>137.05000000000001</v>
      </c>
      <c r="M36" s="197">
        <v>61.23</v>
      </c>
      <c r="N36" s="197">
        <v>49.81</v>
      </c>
      <c r="O36" s="197">
        <v>70.36</v>
      </c>
      <c r="P36" s="197">
        <v>19.72</v>
      </c>
      <c r="Q36" s="197">
        <v>9.1999999999999993</v>
      </c>
      <c r="R36" s="197">
        <v>17.88</v>
      </c>
      <c r="S36" s="197">
        <v>11.13</v>
      </c>
      <c r="T36" s="197">
        <v>0</v>
      </c>
      <c r="U36" s="197">
        <v>59.62</v>
      </c>
      <c r="V36" s="197">
        <v>0</v>
      </c>
      <c r="W36" s="197">
        <v>0</v>
      </c>
      <c r="X36" s="197">
        <v>41.47</v>
      </c>
      <c r="Y36" s="197">
        <v>0</v>
      </c>
      <c r="Z36" s="197">
        <v>114.11</v>
      </c>
      <c r="AA36" s="197">
        <v>38.04</v>
      </c>
      <c r="AB36" s="197">
        <v>0</v>
      </c>
      <c r="AC36" s="197">
        <v>13.56</v>
      </c>
      <c r="AD36" s="197">
        <v>0</v>
      </c>
      <c r="AE36" s="197">
        <v>0</v>
      </c>
      <c r="AF36" s="197">
        <v>0</v>
      </c>
      <c r="AG36" s="197">
        <v>46.11</v>
      </c>
      <c r="AH36" s="197">
        <v>0</v>
      </c>
      <c r="AI36" s="197">
        <v>0</v>
      </c>
      <c r="AJ36" s="197">
        <v>0</v>
      </c>
      <c r="AK36" s="197">
        <v>99.62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17.829999999999998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491.9</v>
      </c>
      <c r="L37" s="197">
        <v>87.59</v>
      </c>
      <c r="M37" s="197">
        <v>61.23</v>
      </c>
      <c r="N37" s="197">
        <v>49.81</v>
      </c>
      <c r="O37" s="197">
        <v>70.36</v>
      </c>
      <c r="P37" s="197">
        <v>19.72</v>
      </c>
      <c r="Q37" s="197">
        <v>9.1999999999999993</v>
      </c>
      <c r="R37" s="197">
        <v>17.88</v>
      </c>
      <c r="S37" s="197">
        <v>11.13</v>
      </c>
      <c r="T37" s="197">
        <v>0</v>
      </c>
      <c r="U37" s="197">
        <v>59.62</v>
      </c>
      <c r="V37" s="197">
        <v>0</v>
      </c>
      <c r="W37" s="197">
        <v>0</v>
      </c>
      <c r="X37" s="197">
        <v>41.47</v>
      </c>
      <c r="Y37" s="197">
        <v>0</v>
      </c>
      <c r="Z37" s="197">
        <v>114.11</v>
      </c>
      <c r="AA37" s="197">
        <v>38.04</v>
      </c>
      <c r="AB37" s="197">
        <v>0</v>
      </c>
      <c r="AC37" s="197">
        <v>13.56</v>
      </c>
      <c r="AD37" s="197">
        <v>0</v>
      </c>
      <c r="AE37" s="197">
        <v>0</v>
      </c>
      <c r="AF37" s="197">
        <v>0</v>
      </c>
      <c r="AG37" s="197">
        <v>46.11</v>
      </c>
      <c r="AH37" s="197">
        <v>0</v>
      </c>
      <c r="AI37" s="197">
        <v>0</v>
      </c>
      <c r="AJ37" s="197">
        <v>0</v>
      </c>
      <c r="AK37" s="197">
        <v>99.62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18.64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491.9</v>
      </c>
      <c r="L38" s="197">
        <v>87.59</v>
      </c>
      <c r="M38" s="197">
        <v>61.23</v>
      </c>
      <c r="N38" s="197">
        <v>49.81</v>
      </c>
      <c r="O38" s="197">
        <v>70.36</v>
      </c>
      <c r="P38" s="197">
        <v>19.72</v>
      </c>
      <c r="Q38" s="197">
        <v>9.1999999999999993</v>
      </c>
      <c r="R38" s="197">
        <v>17.88</v>
      </c>
      <c r="S38" s="197">
        <v>11.13</v>
      </c>
      <c r="T38" s="197">
        <v>0</v>
      </c>
      <c r="U38" s="197">
        <v>59.62</v>
      </c>
      <c r="V38" s="197">
        <v>0</v>
      </c>
      <c r="W38" s="197">
        <v>0</v>
      </c>
      <c r="X38" s="197">
        <v>41.47</v>
      </c>
      <c r="Y38" s="197">
        <v>0</v>
      </c>
      <c r="Z38" s="197">
        <v>114.11</v>
      </c>
      <c r="AA38" s="197">
        <v>38.04</v>
      </c>
      <c r="AB38" s="197">
        <v>0</v>
      </c>
      <c r="AC38" s="197">
        <v>13.56</v>
      </c>
      <c r="AD38" s="197">
        <v>0</v>
      </c>
      <c r="AE38" s="197">
        <v>0</v>
      </c>
      <c r="AF38" s="197">
        <v>0</v>
      </c>
      <c r="AG38" s="197">
        <v>46.11</v>
      </c>
      <c r="AH38" s="197">
        <v>0</v>
      </c>
      <c r="AI38" s="197">
        <v>0</v>
      </c>
      <c r="AJ38" s="197">
        <v>0</v>
      </c>
      <c r="AK38" s="197">
        <v>99.62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19.2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491.9</v>
      </c>
      <c r="L39" s="197">
        <v>89.21</v>
      </c>
      <c r="M39" s="197">
        <v>61.23</v>
      </c>
      <c r="N39" s="197">
        <v>49.81</v>
      </c>
      <c r="O39" s="197">
        <v>70.36</v>
      </c>
      <c r="P39" s="197">
        <v>19.72</v>
      </c>
      <c r="Q39" s="197">
        <v>9.1999999999999993</v>
      </c>
      <c r="R39" s="197">
        <v>17.88</v>
      </c>
      <c r="S39" s="197">
        <v>11.13</v>
      </c>
      <c r="T39" s="197">
        <v>0</v>
      </c>
      <c r="U39" s="197">
        <v>59.62</v>
      </c>
      <c r="V39" s="197">
        <v>0</v>
      </c>
      <c r="W39" s="197">
        <v>0</v>
      </c>
      <c r="X39" s="197">
        <v>41.47</v>
      </c>
      <c r="Y39" s="197">
        <v>0</v>
      </c>
      <c r="Z39" s="197">
        <v>114.11</v>
      </c>
      <c r="AA39" s="197">
        <v>38.04</v>
      </c>
      <c r="AB39" s="197">
        <v>0</v>
      </c>
      <c r="AC39" s="197">
        <v>13.56</v>
      </c>
      <c r="AD39" s="197">
        <v>0</v>
      </c>
      <c r="AE39" s="197">
        <v>0</v>
      </c>
      <c r="AF39" s="197">
        <v>0</v>
      </c>
      <c r="AG39" s="197">
        <v>46.68</v>
      </c>
      <c r="AH39" s="197">
        <v>0</v>
      </c>
      <c r="AI39" s="197">
        <v>0</v>
      </c>
      <c r="AJ39" s="197">
        <v>0</v>
      </c>
      <c r="AK39" s="197">
        <v>99.62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19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491.9</v>
      </c>
      <c r="L40" s="197">
        <v>89.21</v>
      </c>
      <c r="M40" s="197">
        <v>61.23</v>
      </c>
      <c r="N40" s="197">
        <v>49.81</v>
      </c>
      <c r="O40" s="197">
        <v>70.36</v>
      </c>
      <c r="P40" s="197">
        <v>19.72</v>
      </c>
      <c r="Q40" s="197">
        <v>9.1999999999999993</v>
      </c>
      <c r="R40" s="197">
        <v>17.88</v>
      </c>
      <c r="S40" s="197">
        <v>11.13</v>
      </c>
      <c r="T40" s="197">
        <v>0</v>
      </c>
      <c r="U40" s="197">
        <v>59.62</v>
      </c>
      <c r="V40" s="197">
        <v>0</v>
      </c>
      <c r="W40" s="197">
        <v>0</v>
      </c>
      <c r="X40" s="197">
        <v>41.47</v>
      </c>
      <c r="Y40" s="197">
        <v>0</v>
      </c>
      <c r="Z40" s="197">
        <v>114.11</v>
      </c>
      <c r="AA40" s="197">
        <v>38.04</v>
      </c>
      <c r="AB40" s="197">
        <v>0</v>
      </c>
      <c r="AC40" s="197">
        <v>13.56</v>
      </c>
      <c r="AD40" s="197">
        <v>0</v>
      </c>
      <c r="AE40" s="197">
        <v>0</v>
      </c>
      <c r="AF40" s="197">
        <v>0</v>
      </c>
      <c r="AG40" s="197">
        <v>46.11</v>
      </c>
      <c r="AH40" s="197">
        <v>0</v>
      </c>
      <c r="AI40" s="197">
        <v>0</v>
      </c>
      <c r="AJ40" s="197">
        <v>0</v>
      </c>
      <c r="AK40" s="197">
        <v>99.62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19.329999999999998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491.9</v>
      </c>
      <c r="L41" s="197">
        <v>93.12</v>
      </c>
      <c r="M41" s="197">
        <v>61.23</v>
      </c>
      <c r="N41" s="197">
        <v>49.81</v>
      </c>
      <c r="O41" s="197">
        <v>70.36</v>
      </c>
      <c r="P41" s="197">
        <v>19.72</v>
      </c>
      <c r="Q41" s="197">
        <v>9.1999999999999993</v>
      </c>
      <c r="R41" s="197">
        <v>17.88</v>
      </c>
      <c r="S41" s="197">
        <v>11.13</v>
      </c>
      <c r="T41" s="197">
        <v>0</v>
      </c>
      <c r="U41" s="197">
        <v>59.62</v>
      </c>
      <c r="V41" s="197">
        <v>0</v>
      </c>
      <c r="W41" s="197">
        <v>0</v>
      </c>
      <c r="X41" s="197">
        <v>41.47</v>
      </c>
      <c r="Y41" s="197">
        <v>0</v>
      </c>
      <c r="Z41" s="197">
        <v>114.11</v>
      </c>
      <c r="AA41" s="197">
        <v>38.04</v>
      </c>
      <c r="AB41" s="197">
        <v>0</v>
      </c>
      <c r="AC41" s="197">
        <v>13.56</v>
      </c>
      <c r="AD41" s="197">
        <v>0</v>
      </c>
      <c r="AE41" s="197">
        <v>0</v>
      </c>
      <c r="AF41" s="197">
        <v>0</v>
      </c>
      <c r="AG41" s="197">
        <v>46.11</v>
      </c>
      <c r="AH41" s="197">
        <v>0</v>
      </c>
      <c r="AI41" s="197">
        <v>0</v>
      </c>
      <c r="AJ41" s="197">
        <v>0</v>
      </c>
      <c r="AK41" s="197">
        <v>99.62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19.579999999999998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491.9</v>
      </c>
      <c r="L42" s="197">
        <v>93.12</v>
      </c>
      <c r="M42" s="197">
        <v>61.23</v>
      </c>
      <c r="N42" s="197">
        <v>49.81</v>
      </c>
      <c r="O42" s="197">
        <v>70.36</v>
      </c>
      <c r="P42" s="197">
        <v>19.72</v>
      </c>
      <c r="Q42" s="197">
        <v>9.1999999999999993</v>
      </c>
      <c r="R42" s="197">
        <v>17.88</v>
      </c>
      <c r="S42" s="197">
        <v>11.13</v>
      </c>
      <c r="T42" s="197">
        <v>0</v>
      </c>
      <c r="U42" s="197">
        <v>59.62</v>
      </c>
      <c r="V42" s="197">
        <v>0</v>
      </c>
      <c r="W42" s="197">
        <v>0</v>
      </c>
      <c r="X42" s="197">
        <v>41.47</v>
      </c>
      <c r="Y42" s="197">
        <v>0</v>
      </c>
      <c r="Z42" s="197">
        <v>114.11</v>
      </c>
      <c r="AA42" s="197">
        <v>38.04</v>
      </c>
      <c r="AB42" s="197">
        <v>0</v>
      </c>
      <c r="AC42" s="197">
        <v>13.56</v>
      </c>
      <c r="AD42" s="197">
        <v>0</v>
      </c>
      <c r="AE42" s="197">
        <v>0</v>
      </c>
      <c r="AF42" s="197">
        <v>0</v>
      </c>
      <c r="AG42" s="197">
        <v>46.11</v>
      </c>
      <c r="AH42" s="197">
        <v>0</v>
      </c>
      <c r="AI42" s="197">
        <v>0</v>
      </c>
      <c r="AJ42" s="197">
        <v>0</v>
      </c>
      <c r="AK42" s="197">
        <v>99.62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19.440000000000001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491.89</v>
      </c>
      <c r="L43" s="197">
        <v>93.24</v>
      </c>
      <c r="M43" s="197">
        <v>61.23</v>
      </c>
      <c r="N43" s="197">
        <v>49.81</v>
      </c>
      <c r="O43" s="197">
        <v>70.36</v>
      </c>
      <c r="P43" s="197">
        <v>19.72</v>
      </c>
      <c r="Q43" s="197">
        <v>9.1999999999999993</v>
      </c>
      <c r="R43" s="197">
        <v>17.88</v>
      </c>
      <c r="S43" s="197">
        <v>11.13</v>
      </c>
      <c r="T43" s="197">
        <v>0</v>
      </c>
      <c r="U43" s="197">
        <v>59.62</v>
      </c>
      <c r="V43" s="197">
        <v>0</v>
      </c>
      <c r="W43" s="197">
        <v>0</v>
      </c>
      <c r="X43" s="197">
        <v>41.47</v>
      </c>
      <c r="Y43" s="197">
        <v>0</v>
      </c>
      <c r="Z43" s="197">
        <v>114.11</v>
      </c>
      <c r="AA43" s="197">
        <v>38.04</v>
      </c>
      <c r="AB43" s="197">
        <v>0</v>
      </c>
      <c r="AC43" s="197">
        <v>13.56</v>
      </c>
      <c r="AD43" s="197">
        <v>0</v>
      </c>
      <c r="AE43" s="197">
        <v>0</v>
      </c>
      <c r="AF43" s="197">
        <v>0</v>
      </c>
      <c r="AG43" s="197">
        <v>46.11</v>
      </c>
      <c r="AH43" s="197">
        <v>0</v>
      </c>
      <c r="AI43" s="197">
        <v>0</v>
      </c>
      <c r="AJ43" s="197">
        <v>0</v>
      </c>
      <c r="AK43" s="197">
        <v>99.62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18.77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491.89</v>
      </c>
      <c r="L44" s="197">
        <v>93.24</v>
      </c>
      <c r="M44" s="197">
        <v>61.23</v>
      </c>
      <c r="N44" s="197">
        <v>49.81</v>
      </c>
      <c r="O44" s="197">
        <v>70.36</v>
      </c>
      <c r="P44" s="197">
        <v>19.72</v>
      </c>
      <c r="Q44" s="197">
        <v>9.1999999999999993</v>
      </c>
      <c r="R44" s="197">
        <v>17.88</v>
      </c>
      <c r="S44" s="197">
        <v>11.13</v>
      </c>
      <c r="T44" s="197">
        <v>0</v>
      </c>
      <c r="U44" s="197">
        <v>59.62</v>
      </c>
      <c r="V44" s="197">
        <v>0</v>
      </c>
      <c r="W44" s="197">
        <v>0</v>
      </c>
      <c r="X44" s="197">
        <v>41.47</v>
      </c>
      <c r="Y44" s="197">
        <v>0</v>
      </c>
      <c r="Z44" s="197">
        <v>114.11</v>
      </c>
      <c r="AA44" s="197">
        <v>38.04</v>
      </c>
      <c r="AB44" s="197">
        <v>0</v>
      </c>
      <c r="AC44" s="197">
        <v>13.56</v>
      </c>
      <c r="AD44" s="197">
        <v>0</v>
      </c>
      <c r="AE44" s="197">
        <v>0</v>
      </c>
      <c r="AF44" s="197">
        <v>0</v>
      </c>
      <c r="AG44" s="197">
        <v>46.11</v>
      </c>
      <c r="AH44" s="197">
        <v>0</v>
      </c>
      <c r="AI44" s="197">
        <v>0</v>
      </c>
      <c r="AJ44" s="197">
        <v>0</v>
      </c>
      <c r="AK44" s="197">
        <v>99.62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18.989999999999998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491.57</v>
      </c>
      <c r="L45" s="197">
        <v>93.24</v>
      </c>
      <c r="M45" s="197">
        <v>61.23</v>
      </c>
      <c r="N45" s="197">
        <v>49.81</v>
      </c>
      <c r="O45" s="197">
        <v>70.36</v>
      </c>
      <c r="P45" s="197">
        <v>19.72</v>
      </c>
      <c r="Q45" s="197">
        <v>9.1999999999999993</v>
      </c>
      <c r="R45" s="197">
        <v>17.88</v>
      </c>
      <c r="S45" s="197">
        <v>11.13</v>
      </c>
      <c r="T45" s="197">
        <v>0</v>
      </c>
      <c r="U45" s="197">
        <v>59.62</v>
      </c>
      <c r="V45" s="197">
        <v>0</v>
      </c>
      <c r="W45" s="197">
        <v>0</v>
      </c>
      <c r="X45" s="197">
        <v>41.47</v>
      </c>
      <c r="Y45" s="197">
        <v>0</v>
      </c>
      <c r="Z45" s="197">
        <v>114.11</v>
      </c>
      <c r="AA45" s="197">
        <v>38.04</v>
      </c>
      <c r="AB45" s="197">
        <v>0</v>
      </c>
      <c r="AC45" s="197">
        <v>13.56</v>
      </c>
      <c r="AD45" s="197">
        <v>0</v>
      </c>
      <c r="AE45" s="197">
        <v>0</v>
      </c>
      <c r="AF45" s="197">
        <v>0</v>
      </c>
      <c r="AG45" s="197">
        <v>46.11</v>
      </c>
      <c r="AH45" s="197">
        <v>0</v>
      </c>
      <c r="AI45" s="197">
        <v>0</v>
      </c>
      <c r="AJ45" s="197">
        <v>0</v>
      </c>
      <c r="AK45" s="197">
        <v>99.62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18.82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491.57</v>
      </c>
      <c r="L46" s="197">
        <v>93.24</v>
      </c>
      <c r="M46" s="197">
        <v>61.23</v>
      </c>
      <c r="N46" s="197">
        <v>49.81</v>
      </c>
      <c r="O46" s="197">
        <v>70.36</v>
      </c>
      <c r="P46" s="197">
        <v>19.72</v>
      </c>
      <c r="Q46" s="197">
        <v>9.1999999999999993</v>
      </c>
      <c r="R46" s="197">
        <v>17.88</v>
      </c>
      <c r="S46" s="197">
        <v>11.13</v>
      </c>
      <c r="T46" s="197">
        <v>0</v>
      </c>
      <c r="U46" s="197">
        <v>59.62</v>
      </c>
      <c r="V46" s="197">
        <v>0</v>
      </c>
      <c r="W46" s="197">
        <v>0</v>
      </c>
      <c r="X46" s="197">
        <v>41.47</v>
      </c>
      <c r="Y46" s="197">
        <v>0</v>
      </c>
      <c r="Z46" s="197">
        <v>114.11</v>
      </c>
      <c r="AA46" s="197">
        <v>38.04</v>
      </c>
      <c r="AB46" s="197">
        <v>0</v>
      </c>
      <c r="AC46" s="197">
        <v>13.56</v>
      </c>
      <c r="AD46" s="197">
        <v>0</v>
      </c>
      <c r="AE46" s="197">
        <v>0</v>
      </c>
      <c r="AF46" s="197">
        <v>0</v>
      </c>
      <c r="AG46" s="197">
        <v>46.68</v>
      </c>
      <c r="AH46" s="197">
        <v>0</v>
      </c>
      <c r="AI46" s="197">
        <v>0</v>
      </c>
      <c r="AJ46" s="197">
        <v>0</v>
      </c>
      <c r="AK46" s="197">
        <v>99.62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18.440000000000001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404.2</v>
      </c>
      <c r="L47" s="197">
        <v>93.24</v>
      </c>
      <c r="M47" s="197">
        <v>61.23</v>
      </c>
      <c r="N47" s="197">
        <v>49.81</v>
      </c>
      <c r="O47" s="197">
        <v>70.36</v>
      </c>
      <c r="P47" s="197">
        <v>19.72</v>
      </c>
      <c r="Q47" s="197">
        <v>9.1999999999999993</v>
      </c>
      <c r="R47" s="197">
        <v>17.88</v>
      </c>
      <c r="S47" s="197">
        <v>11.13</v>
      </c>
      <c r="T47" s="197">
        <v>0</v>
      </c>
      <c r="U47" s="197">
        <v>59.62</v>
      </c>
      <c r="V47" s="197">
        <v>0</v>
      </c>
      <c r="W47" s="197">
        <v>0</v>
      </c>
      <c r="X47" s="197">
        <v>41.47</v>
      </c>
      <c r="Y47" s="197">
        <v>0</v>
      </c>
      <c r="Z47" s="197">
        <v>114.11</v>
      </c>
      <c r="AA47" s="197">
        <v>38.04</v>
      </c>
      <c r="AB47" s="197">
        <v>0</v>
      </c>
      <c r="AC47" s="197">
        <v>13.56</v>
      </c>
      <c r="AD47" s="197">
        <v>0</v>
      </c>
      <c r="AE47" s="197">
        <v>0</v>
      </c>
      <c r="AF47" s="197">
        <v>0</v>
      </c>
      <c r="AG47" s="197">
        <v>46.68</v>
      </c>
      <c r="AH47" s="197">
        <v>0</v>
      </c>
      <c r="AI47" s="197">
        <v>0</v>
      </c>
      <c r="AJ47" s="197">
        <v>0</v>
      </c>
      <c r="AK47" s="197">
        <v>99.62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17.95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433.97</v>
      </c>
      <c r="L48" s="197">
        <v>93.24</v>
      </c>
      <c r="M48" s="197">
        <v>61.23</v>
      </c>
      <c r="N48" s="197">
        <v>49.81</v>
      </c>
      <c r="O48" s="197">
        <v>70.36</v>
      </c>
      <c r="P48" s="197">
        <v>19.72</v>
      </c>
      <c r="Q48" s="197">
        <v>9.1999999999999993</v>
      </c>
      <c r="R48" s="197">
        <v>17.88</v>
      </c>
      <c r="S48" s="197">
        <v>11.13</v>
      </c>
      <c r="T48" s="197">
        <v>0</v>
      </c>
      <c r="U48" s="197">
        <v>59.62</v>
      </c>
      <c r="V48" s="197">
        <v>0</v>
      </c>
      <c r="W48" s="197">
        <v>0</v>
      </c>
      <c r="X48" s="197">
        <v>41.47</v>
      </c>
      <c r="Y48" s="197">
        <v>0</v>
      </c>
      <c r="Z48" s="197">
        <v>114.11</v>
      </c>
      <c r="AA48" s="197">
        <v>38.04</v>
      </c>
      <c r="AB48" s="197">
        <v>0</v>
      </c>
      <c r="AC48" s="197">
        <v>13.56</v>
      </c>
      <c r="AD48" s="197">
        <v>0</v>
      </c>
      <c r="AE48" s="197">
        <v>0</v>
      </c>
      <c r="AF48" s="197">
        <v>0</v>
      </c>
      <c r="AG48" s="197">
        <v>46.68</v>
      </c>
      <c r="AH48" s="197">
        <v>0</v>
      </c>
      <c r="AI48" s="197">
        <v>0</v>
      </c>
      <c r="AJ48" s="197">
        <v>0</v>
      </c>
      <c r="AK48" s="197">
        <v>99.62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18.29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368</v>
      </c>
      <c r="L49" s="197">
        <v>93.24</v>
      </c>
      <c r="M49" s="197">
        <v>61.23</v>
      </c>
      <c r="N49" s="197">
        <v>49.81</v>
      </c>
      <c r="O49" s="197">
        <v>70.36</v>
      </c>
      <c r="P49" s="197">
        <v>19.72</v>
      </c>
      <c r="Q49" s="197">
        <v>9.1999999999999993</v>
      </c>
      <c r="R49" s="197">
        <v>17.88</v>
      </c>
      <c r="S49" s="197">
        <v>11.13</v>
      </c>
      <c r="T49" s="197">
        <v>0</v>
      </c>
      <c r="U49" s="197">
        <v>59.62</v>
      </c>
      <c r="V49" s="197">
        <v>0</v>
      </c>
      <c r="W49" s="197">
        <v>0</v>
      </c>
      <c r="X49" s="197">
        <v>41.47</v>
      </c>
      <c r="Y49" s="197">
        <v>0</v>
      </c>
      <c r="Z49" s="197">
        <v>114.11</v>
      </c>
      <c r="AA49" s="197">
        <v>38.04</v>
      </c>
      <c r="AB49" s="197">
        <v>0</v>
      </c>
      <c r="AC49" s="197">
        <v>13.56</v>
      </c>
      <c r="AD49" s="197">
        <v>0</v>
      </c>
      <c r="AE49" s="197">
        <v>0</v>
      </c>
      <c r="AF49" s="197">
        <v>0</v>
      </c>
      <c r="AG49" s="197">
        <v>46.68</v>
      </c>
      <c r="AH49" s="197">
        <v>0</v>
      </c>
      <c r="AI49" s="197">
        <v>0</v>
      </c>
      <c r="AJ49" s="197">
        <v>0</v>
      </c>
      <c r="AK49" s="197">
        <v>99.62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17.510000000000002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362.37</v>
      </c>
      <c r="L50" s="197">
        <v>93.24</v>
      </c>
      <c r="M50" s="197">
        <v>61.23</v>
      </c>
      <c r="N50" s="197">
        <v>49.81</v>
      </c>
      <c r="O50" s="197">
        <v>70.36</v>
      </c>
      <c r="P50" s="197">
        <v>19.72</v>
      </c>
      <c r="Q50" s="197">
        <v>9.1999999999999993</v>
      </c>
      <c r="R50" s="197">
        <v>17.88</v>
      </c>
      <c r="S50" s="197">
        <v>11.13</v>
      </c>
      <c r="T50" s="197">
        <v>0</v>
      </c>
      <c r="U50" s="197">
        <v>59.62</v>
      </c>
      <c r="V50" s="197">
        <v>0</v>
      </c>
      <c r="W50" s="197">
        <v>0</v>
      </c>
      <c r="X50" s="197">
        <v>41.47</v>
      </c>
      <c r="Y50" s="197">
        <v>0</v>
      </c>
      <c r="Z50" s="197">
        <v>114.11</v>
      </c>
      <c r="AA50" s="197">
        <v>38.04</v>
      </c>
      <c r="AB50" s="197">
        <v>0</v>
      </c>
      <c r="AC50" s="197">
        <v>13.56</v>
      </c>
      <c r="AD50" s="197">
        <v>0</v>
      </c>
      <c r="AE50" s="197">
        <v>0</v>
      </c>
      <c r="AF50" s="197">
        <v>0</v>
      </c>
      <c r="AG50" s="197">
        <v>45.26</v>
      </c>
      <c r="AH50" s="197">
        <v>0</v>
      </c>
      <c r="AI50" s="197">
        <v>0</v>
      </c>
      <c r="AJ50" s="197">
        <v>0</v>
      </c>
      <c r="AK50" s="197">
        <v>99.62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32.909999999999997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345.85</v>
      </c>
      <c r="L51" s="197">
        <v>103.24</v>
      </c>
      <c r="M51" s="197">
        <v>61.23</v>
      </c>
      <c r="N51" s="197">
        <v>49.81</v>
      </c>
      <c r="O51" s="197">
        <v>70.36</v>
      </c>
      <c r="P51" s="197">
        <v>19.72</v>
      </c>
      <c r="Q51" s="197">
        <v>9.1999999999999993</v>
      </c>
      <c r="R51" s="197">
        <v>18.170000000000002</v>
      </c>
      <c r="S51" s="197">
        <v>11.13</v>
      </c>
      <c r="T51" s="197">
        <v>0</v>
      </c>
      <c r="U51" s="197">
        <v>59.62</v>
      </c>
      <c r="V51" s="197">
        <v>0</v>
      </c>
      <c r="W51" s="197">
        <v>0</v>
      </c>
      <c r="X51" s="197">
        <v>41.47</v>
      </c>
      <c r="Y51" s="197">
        <v>0</v>
      </c>
      <c r="Z51" s="197">
        <v>114.11</v>
      </c>
      <c r="AA51" s="197">
        <v>39.619999999999997</v>
      </c>
      <c r="AB51" s="197">
        <v>0</v>
      </c>
      <c r="AC51" s="197">
        <v>13.56</v>
      </c>
      <c r="AD51" s="197">
        <v>0</v>
      </c>
      <c r="AE51" s="197">
        <v>0</v>
      </c>
      <c r="AF51" s="197">
        <v>0</v>
      </c>
      <c r="AG51" s="197">
        <v>46.96</v>
      </c>
      <c r="AH51" s="197">
        <v>0</v>
      </c>
      <c r="AI51" s="197">
        <v>0</v>
      </c>
      <c r="AJ51" s="197">
        <v>0</v>
      </c>
      <c r="AK51" s="197">
        <v>99.62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34.99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373.65</v>
      </c>
      <c r="L52" s="197">
        <v>105.84</v>
      </c>
      <c r="M52" s="197">
        <v>61.23</v>
      </c>
      <c r="N52" s="197">
        <v>49.81</v>
      </c>
      <c r="O52" s="197">
        <v>70.36</v>
      </c>
      <c r="P52" s="197">
        <v>19.72</v>
      </c>
      <c r="Q52" s="197">
        <v>9.1999999999999993</v>
      </c>
      <c r="R52" s="197">
        <v>17.88</v>
      </c>
      <c r="S52" s="197">
        <v>11.13</v>
      </c>
      <c r="T52" s="197">
        <v>0</v>
      </c>
      <c r="U52" s="197">
        <v>59.62</v>
      </c>
      <c r="V52" s="197">
        <v>0</v>
      </c>
      <c r="W52" s="197">
        <v>0</v>
      </c>
      <c r="X52" s="197">
        <v>41.47</v>
      </c>
      <c r="Y52" s="197">
        <v>0</v>
      </c>
      <c r="Z52" s="197">
        <v>114.11</v>
      </c>
      <c r="AA52" s="197">
        <v>39.619999999999997</v>
      </c>
      <c r="AB52" s="197">
        <v>0</v>
      </c>
      <c r="AC52" s="197">
        <v>13.56</v>
      </c>
      <c r="AD52" s="197">
        <v>0</v>
      </c>
      <c r="AE52" s="197">
        <v>0</v>
      </c>
      <c r="AF52" s="197">
        <v>0</v>
      </c>
      <c r="AG52" s="197">
        <v>46.11</v>
      </c>
      <c r="AH52" s="197">
        <v>0</v>
      </c>
      <c r="AI52" s="197">
        <v>0</v>
      </c>
      <c r="AJ52" s="197">
        <v>0</v>
      </c>
      <c r="AK52" s="197">
        <v>99.62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42.54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293.47000000000003</v>
      </c>
      <c r="L53" s="197">
        <v>105.84</v>
      </c>
      <c r="M53" s="197">
        <v>61.23</v>
      </c>
      <c r="N53" s="197">
        <v>49.81</v>
      </c>
      <c r="O53" s="197">
        <v>70.36</v>
      </c>
      <c r="P53" s="197">
        <v>19.72</v>
      </c>
      <c r="Q53" s="197">
        <v>9.1999999999999993</v>
      </c>
      <c r="R53" s="197">
        <v>18.32</v>
      </c>
      <c r="S53" s="197">
        <v>11.13</v>
      </c>
      <c r="T53" s="197">
        <v>0</v>
      </c>
      <c r="U53" s="197">
        <v>59.62</v>
      </c>
      <c r="V53" s="197">
        <v>0</v>
      </c>
      <c r="W53" s="197">
        <v>0</v>
      </c>
      <c r="X53" s="197">
        <v>41.47</v>
      </c>
      <c r="Y53" s="197">
        <v>0</v>
      </c>
      <c r="Z53" s="197">
        <v>114.11</v>
      </c>
      <c r="AA53" s="197">
        <v>38.04</v>
      </c>
      <c r="AB53" s="197">
        <v>0</v>
      </c>
      <c r="AC53" s="197">
        <v>13.56</v>
      </c>
      <c r="AD53" s="197">
        <v>0</v>
      </c>
      <c r="AE53" s="197">
        <v>0</v>
      </c>
      <c r="AF53" s="197">
        <v>0</v>
      </c>
      <c r="AG53" s="197">
        <v>46.11</v>
      </c>
      <c r="AH53" s="197">
        <v>0</v>
      </c>
      <c r="AI53" s="197">
        <v>0</v>
      </c>
      <c r="AJ53" s="197">
        <v>0</v>
      </c>
      <c r="AK53" s="197">
        <v>99.62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43.01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276.99</v>
      </c>
      <c r="L54" s="197">
        <v>105.84</v>
      </c>
      <c r="M54" s="197">
        <v>61.23</v>
      </c>
      <c r="N54" s="197">
        <v>49.81</v>
      </c>
      <c r="O54" s="197">
        <v>70.36</v>
      </c>
      <c r="P54" s="197">
        <v>19.72</v>
      </c>
      <c r="Q54" s="197">
        <v>9.1999999999999993</v>
      </c>
      <c r="R54" s="197">
        <v>18.32</v>
      </c>
      <c r="S54" s="197">
        <v>11.13</v>
      </c>
      <c r="T54" s="197">
        <v>0</v>
      </c>
      <c r="U54" s="197">
        <v>59.62</v>
      </c>
      <c r="V54" s="197">
        <v>0</v>
      </c>
      <c r="W54" s="197">
        <v>0</v>
      </c>
      <c r="X54" s="197">
        <v>41.47</v>
      </c>
      <c r="Y54" s="197">
        <v>0</v>
      </c>
      <c r="Z54" s="197">
        <v>114.11</v>
      </c>
      <c r="AA54" s="197">
        <v>38.04</v>
      </c>
      <c r="AB54" s="197">
        <v>0</v>
      </c>
      <c r="AC54" s="197">
        <v>13.56</v>
      </c>
      <c r="AD54" s="197">
        <v>0</v>
      </c>
      <c r="AE54" s="197">
        <v>0</v>
      </c>
      <c r="AF54" s="197">
        <v>0</v>
      </c>
      <c r="AG54" s="197">
        <v>46.11</v>
      </c>
      <c r="AH54" s="197">
        <v>0</v>
      </c>
      <c r="AI54" s="197">
        <v>0</v>
      </c>
      <c r="AJ54" s="197">
        <v>0</v>
      </c>
      <c r="AK54" s="197">
        <v>99.62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43.12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285.22000000000003</v>
      </c>
      <c r="L55" s="197">
        <v>105.84</v>
      </c>
      <c r="M55" s="197">
        <v>61.23</v>
      </c>
      <c r="N55" s="197">
        <v>49.81</v>
      </c>
      <c r="O55" s="197">
        <v>70.36</v>
      </c>
      <c r="P55" s="197">
        <v>19.72</v>
      </c>
      <c r="Q55" s="197">
        <v>9.1999999999999993</v>
      </c>
      <c r="R55" s="197">
        <v>18.32</v>
      </c>
      <c r="S55" s="197">
        <v>11.13</v>
      </c>
      <c r="T55" s="197">
        <v>0</v>
      </c>
      <c r="U55" s="197">
        <v>59.62</v>
      </c>
      <c r="V55" s="197">
        <v>0</v>
      </c>
      <c r="W55" s="197">
        <v>0</v>
      </c>
      <c r="X55" s="197">
        <v>41.47</v>
      </c>
      <c r="Y55" s="197">
        <v>0</v>
      </c>
      <c r="Z55" s="197">
        <v>114.11</v>
      </c>
      <c r="AA55" s="197">
        <v>38.04</v>
      </c>
      <c r="AB55" s="197">
        <v>0</v>
      </c>
      <c r="AC55" s="197">
        <v>13.56</v>
      </c>
      <c r="AD55" s="197">
        <v>0</v>
      </c>
      <c r="AE55" s="197">
        <v>0</v>
      </c>
      <c r="AF55" s="197">
        <v>0</v>
      </c>
      <c r="AG55" s="197">
        <v>46.11</v>
      </c>
      <c r="AH55" s="197">
        <v>0</v>
      </c>
      <c r="AI55" s="197">
        <v>0</v>
      </c>
      <c r="AJ55" s="197">
        <v>0</v>
      </c>
      <c r="AK55" s="197">
        <v>99.62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44.38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290.76</v>
      </c>
      <c r="L56" s="197">
        <v>105.84</v>
      </c>
      <c r="M56" s="197">
        <v>61.23</v>
      </c>
      <c r="N56" s="197">
        <v>49.81</v>
      </c>
      <c r="O56" s="197">
        <v>70.36</v>
      </c>
      <c r="P56" s="197">
        <v>19.72</v>
      </c>
      <c r="Q56" s="197">
        <v>9.1999999999999993</v>
      </c>
      <c r="R56" s="197">
        <v>18.32</v>
      </c>
      <c r="S56" s="197">
        <v>11.13</v>
      </c>
      <c r="T56" s="197">
        <v>0</v>
      </c>
      <c r="U56" s="197">
        <v>59.62</v>
      </c>
      <c r="V56" s="197">
        <v>0</v>
      </c>
      <c r="W56" s="197">
        <v>0</v>
      </c>
      <c r="X56" s="197">
        <v>41.47</v>
      </c>
      <c r="Y56" s="197">
        <v>0</v>
      </c>
      <c r="Z56" s="197">
        <v>114.11</v>
      </c>
      <c r="AA56" s="197">
        <v>38.04</v>
      </c>
      <c r="AB56" s="197">
        <v>0</v>
      </c>
      <c r="AC56" s="197">
        <v>13.56</v>
      </c>
      <c r="AD56" s="197">
        <v>0</v>
      </c>
      <c r="AE56" s="197">
        <v>0</v>
      </c>
      <c r="AF56" s="197">
        <v>0</v>
      </c>
      <c r="AG56" s="197">
        <v>46.11</v>
      </c>
      <c r="AH56" s="197">
        <v>0</v>
      </c>
      <c r="AI56" s="197">
        <v>0</v>
      </c>
      <c r="AJ56" s="197">
        <v>0</v>
      </c>
      <c r="AK56" s="197">
        <v>99.62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44.14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379.06</v>
      </c>
      <c r="L57" s="197">
        <v>105.84</v>
      </c>
      <c r="M57" s="197">
        <v>61.23</v>
      </c>
      <c r="N57" s="197">
        <v>49.81</v>
      </c>
      <c r="O57" s="197">
        <v>70.36</v>
      </c>
      <c r="P57" s="197">
        <v>19.72</v>
      </c>
      <c r="Q57" s="197">
        <v>9.1999999999999993</v>
      </c>
      <c r="R57" s="197">
        <v>18.32</v>
      </c>
      <c r="S57" s="197">
        <v>11.13</v>
      </c>
      <c r="T57" s="197">
        <v>0</v>
      </c>
      <c r="U57" s="197">
        <v>59.62</v>
      </c>
      <c r="V57" s="197">
        <v>0</v>
      </c>
      <c r="W57" s="197">
        <v>0</v>
      </c>
      <c r="X57" s="197">
        <v>41.47</v>
      </c>
      <c r="Y57" s="197">
        <v>0</v>
      </c>
      <c r="Z57" s="197">
        <v>114.11</v>
      </c>
      <c r="AA57" s="197">
        <v>38.04</v>
      </c>
      <c r="AB57" s="197">
        <v>0</v>
      </c>
      <c r="AC57" s="197">
        <v>13.56</v>
      </c>
      <c r="AD57" s="197">
        <v>0</v>
      </c>
      <c r="AE57" s="197">
        <v>0</v>
      </c>
      <c r="AF57" s="197">
        <v>0</v>
      </c>
      <c r="AG57" s="197">
        <v>45.26</v>
      </c>
      <c r="AH57" s="197">
        <v>0</v>
      </c>
      <c r="AI57" s="197">
        <v>0</v>
      </c>
      <c r="AJ57" s="197">
        <v>0</v>
      </c>
      <c r="AK57" s="197">
        <v>99.62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43.65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405.9</v>
      </c>
      <c r="L58" s="197">
        <v>105.84</v>
      </c>
      <c r="M58" s="197">
        <v>61.23</v>
      </c>
      <c r="N58" s="197">
        <v>49.81</v>
      </c>
      <c r="O58" s="197">
        <v>70.36</v>
      </c>
      <c r="P58" s="197">
        <v>19.72</v>
      </c>
      <c r="Q58" s="197">
        <v>9.1999999999999993</v>
      </c>
      <c r="R58" s="197">
        <v>18.32</v>
      </c>
      <c r="S58" s="197">
        <v>11.13</v>
      </c>
      <c r="T58" s="197">
        <v>0</v>
      </c>
      <c r="U58" s="197">
        <v>59.62</v>
      </c>
      <c r="V58" s="197">
        <v>0</v>
      </c>
      <c r="W58" s="197">
        <v>0</v>
      </c>
      <c r="X58" s="197">
        <v>41.47</v>
      </c>
      <c r="Y58" s="197">
        <v>0</v>
      </c>
      <c r="Z58" s="197">
        <v>114.11</v>
      </c>
      <c r="AA58" s="197">
        <v>38.04</v>
      </c>
      <c r="AB58" s="197">
        <v>0</v>
      </c>
      <c r="AC58" s="197">
        <v>13.56</v>
      </c>
      <c r="AD58" s="197">
        <v>0</v>
      </c>
      <c r="AE58" s="197">
        <v>0</v>
      </c>
      <c r="AF58" s="197">
        <v>0</v>
      </c>
      <c r="AG58" s="197">
        <v>46.96</v>
      </c>
      <c r="AH58" s="197">
        <v>0</v>
      </c>
      <c r="AI58" s="197">
        <v>0</v>
      </c>
      <c r="AJ58" s="197">
        <v>0</v>
      </c>
      <c r="AK58" s="197">
        <v>99.62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43.2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460.07</v>
      </c>
      <c r="L59" s="197">
        <v>105.84</v>
      </c>
      <c r="M59" s="197">
        <v>61.23</v>
      </c>
      <c r="N59" s="197">
        <v>49.81</v>
      </c>
      <c r="O59" s="197">
        <v>70.36</v>
      </c>
      <c r="P59" s="197">
        <v>19.72</v>
      </c>
      <c r="Q59" s="197">
        <v>9.1999999999999993</v>
      </c>
      <c r="R59" s="197">
        <v>18.28</v>
      </c>
      <c r="S59" s="197">
        <v>11.13</v>
      </c>
      <c r="T59" s="197">
        <v>0</v>
      </c>
      <c r="U59" s="197">
        <v>59.62</v>
      </c>
      <c r="V59" s="197">
        <v>0</v>
      </c>
      <c r="W59" s="197">
        <v>0</v>
      </c>
      <c r="X59" s="197">
        <v>41.47</v>
      </c>
      <c r="Y59" s="197">
        <v>0</v>
      </c>
      <c r="Z59" s="197">
        <v>114.11</v>
      </c>
      <c r="AA59" s="197">
        <v>38.04</v>
      </c>
      <c r="AB59" s="197">
        <v>0</v>
      </c>
      <c r="AC59" s="197">
        <v>13.56</v>
      </c>
      <c r="AD59" s="197">
        <v>0</v>
      </c>
      <c r="AE59" s="197">
        <v>0</v>
      </c>
      <c r="AF59" s="197">
        <v>0</v>
      </c>
      <c r="AG59" s="197">
        <v>45.83</v>
      </c>
      <c r="AH59" s="197">
        <v>0</v>
      </c>
      <c r="AI59" s="197">
        <v>0</v>
      </c>
      <c r="AJ59" s="197">
        <v>0</v>
      </c>
      <c r="AK59" s="197">
        <v>99.62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43.4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460.85</v>
      </c>
      <c r="L60" s="197">
        <v>105.84</v>
      </c>
      <c r="M60" s="197">
        <v>61.23</v>
      </c>
      <c r="N60" s="197">
        <v>49.81</v>
      </c>
      <c r="O60" s="197">
        <v>70.36</v>
      </c>
      <c r="P60" s="197">
        <v>19.72</v>
      </c>
      <c r="Q60" s="197">
        <v>9.1999999999999993</v>
      </c>
      <c r="R60" s="197">
        <v>18.28</v>
      </c>
      <c r="S60" s="197">
        <v>11.13</v>
      </c>
      <c r="T60" s="197">
        <v>0</v>
      </c>
      <c r="U60" s="197">
        <v>59.62</v>
      </c>
      <c r="V60" s="197">
        <v>0</v>
      </c>
      <c r="W60" s="197">
        <v>0</v>
      </c>
      <c r="X60" s="197">
        <v>41.47</v>
      </c>
      <c r="Y60" s="197">
        <v>0</v>
      </c>
      <c r="Z60" s="197">
        <v>114.11</v>
      </c>
      <c r="AA60" s="197">
        <v>38.04</v>
      </c>
      <c r="AB60" s="197">
        <v>0</v>
      </c>
      <c r="AC60" s="197">
        <v>13.56</v>
      </c>
      <c r="AD60" s="197">
        <v>0</v>
      </c>
      <c r="AE60" s="197">
        <v>0</v>
      </c>
      <c r="AF60" s="197">
        <v>0</v>
      </c>
      <c r="AG60" s="197">
        <v>45.83</v>
      </c>
      <c r="AH60" s="197">
        <v>0</v>
      </c>
      <c r="AI60" s="197">
        <v>0</v>
      </c>
      <c r="AJ60" s="197">
        <v>0</v>
      </c>
      <c r="AK60" s="197">
        <v>99.62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43.36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485.7</v>
      </c>
      <c r="L61" s="197">
        <v>105.84</v>
      </c>
      <c r="M61" s="197">
        <v>61.23</v>
      </c>
      <c r="N61" s="197">
        <v>49.81</v>
      </c>
      <c r="O61" s="197">
        <v>70.36</v>
      </c>
      <c r="P61" s="197">
        <v>19.72</v>
      </c>
      <c r="Q61" s="197">
        <v>9.1999999999999993</v>
      </c>
      <c r="R61" s="197">
        <v>18.28</v>
      </c>
      <c r="S61" s="197">
        <v>11.13</v>
      </c>
      <c r="T61" s="197">
        <v>0</v>
      </c>
      <c r="U61" s="197">
        <v>59.62</v>
      </c>
      <c r="V61" s="197">
        <v>0</v>
      </c>
      <c r="W61" s="197">
        <v>0</v>
      </c>
      <c r="X61" s="197">
        <v>41.47</v>
      </c>
      <c r="Y61" s="197">
        <v>0</v>
      </c>
      <c r="Z61" s="197">
        <v>114.11</v>
      </c>
      <c r="AA61" s="197">
        <v>38.04</v>
      </c>
      <c r="AB61" s="197">
        <v>0</v>
      </c>
      <c r="AC61" s="197">
        <v>13.56</v>
      </c>
      <c r="AD61" s="197">
        <v>0</v>
      </c>
      <c r="AE61" s="197">
        <v>0</v>
      </c>
      <c r="AF61" s="197">
        <v>0</v>
      </c>
      <c r="AG61" s="197">
        <v>45.83</v>
      </c>
      <c r="AH61" s="197">
        <v>0</v>
      </c>
      <c r="AI61" s="197">
        <v>0</v>
      </c>
      <c r="AJ61" s="197">
        <v>0</v>
      </c>
      <c r="AK61" s="197">
        <v>99.62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32.85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481.29</v>
      </c>
      <c r="L62" s="197">
        <v>105.84</v>
      </c>
      <c r="M62" s="197">
        <v>61.23</v>
      </c>
      <c r="N62" s="197">
        <v>49.81</v>
      </c>
      <c r="O62" s="197">
        <v>70.36</v>
      </c>
      <c r="P62" s="197">
        <v>19.72</v>
      </c>
      <c r="Q62" s="197">
        <v>9.1999999999999993</v>
      </c>
      <c r="R62" s="197">
        <v>18.28</v>
      </c>
      <c r="S62" s="197">
        <v>11.13</v>
      </c>
      <c r="T62" s="197">
        <v>0</v>
      </c>
      <c r="U62" s="197">
        <v>59.62</v>
      </c>
      <c r="V62" s="197">
        <v>0</v>
      </c>
      <c r="W62" s="197">
        <v>0</v>
      </c>
      <c r="X62" s="197">
        <v>41.47</v>
      </c>
      <c r="Y62" s="197">
        <v>0</v>
      </c>
      <c r="Z62" s="197">
        <v>114.11</v>
      </c>
      <c r="AA62" s="197">
        <v>38.04</v>
      </c>
      <c r="AB62" s="197">
        <v>0</v>
      </c>
      <c r="AC62" s="197">
        <v>13.56</v>
      </c>
      <c r="AD62" s="197">
        <v>0</v>
      </c>
      <c r="AE62" s="197">
        <v>0</v>
      </c>
      <c r="AF62" s="197">
        <v>0</v>
      </c>
      <c r="AG62" s="197">
        <v>45.83</v>
      </c>
      <c r="AH62" s="197">
        <v>0</v>
      </c>
      <c r="AI62" s="197">
        <v>0</v>
      </c>
      <c r="AJ62" s="197">
        <v>0</v>
      </c>
      <c r="AK62" s="197">
        <v>99.62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32.89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428.91</v>
      </c>
      <c r="L63" s="197">
        <v>105.84</v>
      </c>
      <c r="M63" s="197">
        <v>61.23</v>
      </c>
      <c r="N63" s="197">
        <v>49.81</v>
      </c>
      <c r="O63" s="197">
        <v>70.36</v>
      </c>
      <c r="P63" s="197">
        <v>19.72</v>
      </c>
      <c r="Q63" s="197">
        <v>9.1999999999999993</v>
      </c>
      <c r="R63" s="197">
        <v>17.88</v>
      </c>
      <c r="S63" s="197">
        <v>11.13</v>
      </c>
      <c r="T63" s="197">
        <v>0</v>
      </c>
      <c r="U63" s="197">
        <v>59.62</v>
      </c>
      <c r="V63" s="197">
        <v>0</v>
      </c>
      <c r="W63" s="197">
        <v>0</v>
      </c>
      <c r="X63" s="197">
        <v>41.47</v>
      </c>
      <c r="Y63" s="197">
        <v>0</v>
      </c>
      <c r="Z63" s="197">
        <v>114.11</v>
      </c>
      <c r="AA63" s="197">
        <v>38.04</v>
      </c>
      <c r="AB63" s="197">
        <v>0</v>
      </c>
      <c r="AC63" s="197">
        <v>13.56</v>
      </c>
      <c r="AD63" s="197">
        <v>0</v>
      </c>
      <c r="AE63" s="197">
        <v>0</v>
      </c>
      <c r="AF63" s="197">
        <v>0</v>
      </c>
      <c r="AG63" s="197">
        <v>45.83</v>
      </c>
      <c r="AH63" s="197">
        <v>0</v>
      </c>
      <c r="AI63" s="197">
        <v>0</v>
      </c>
      <c r="AJ63" s="197">
        <v>0</v>
      </c>
      <c r="AK63" s="197">
        <v>99.62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32.17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458.84</v>
      </c>
      <c r="L64" s="197">
        <v>105.84</v>
      </c>
      <c r="M64" s="197">
        <v>61.23</v>
      </c>
      <c r="N64" s="197">
        <v>49.81</v>
      </c>
      <c r="O64" s="197">
        <v>70.36</v>
      </c>
      <c r="P64" s="197">
        <v>19.72</v>
      </c>
      <c r="Q64" s="197">
        <v>9.1999999999999993</v>
      </c>
      <c r="R64" s="197">
        <v>17.88</v>
      </c>
      <c r="S64" s="197">
        <v>11.13</v>
      </c>
      <c r="T64" s="197">
        <v>0</v>
      </c>
      <c r="U64" s="197">
        <v>59.62</v>
      </c>
      <c r="V64" s="197">
        <v>0</v>
      </c>
      <c r="W64" s="197">
        <v>0</v>
      </c>
      <c r="X64" s="197">
        <v>41.47</v>
      </c>
      <c r="Y64" s="197">
        <v>0</v>
      </c>
      <c r="Z64" s="197">
        <v>114.11</v>
      </c>
      <c r="AA64" s="197">
        <v>38.04</v>
      </c>
      <c r="AB64" s="197">
        <v>0</v>
      </c>
      <c r="AC64" s="197">
        <v>13.56</v>
      </c>
      <c r="AD64" s="197">
        <v>0</v>
      </c>
      <c r="AE64" s="197">
        <v>0</v>
      </c>
      <c r="AF64" s="197">
        <v>0</v>
      </c>
      <c r="AG64" s="197">
        <v>44.98</v>
      </c>
      <c r="AH64" s="197">
        <v>0</v>
      </c>
      <c r="AI64" s="197">
        <v>0</v>
      </c>
      <c r="AJ64" s="197">
        <v>0</v>
      </c>
      <c r="AK64" s="197">
        <v>99.62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31.38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489.64</v>
      </c>
      <c r="L65" s="197">
        <v>105.84</v>
      </c>
      <c r="M65" s="197">
        <v>61.23</v>
      </c>
      <c r="N65" s="197">
        <v>49.81</v>
      </c>
      <c r="O65" s="197">
        <v>70.36</v>
      </c>
      <c r="P65" s="197">
        <v>19.72</v>
      </c>
      <c r="Q65" s="197">
        <v>9.1999999999999993</v>
      </c>
      <c r="R65" s="197">
        <v>17.88</v>
      </c>
      <c r="S65" s="197">
        <v>11.3</v>
      </c>
      <c r="T65" s="197">
        <v>0</v>
      </c>
      <c r="U65" s="197">
        <v>59.62</v>
      </c>
      <c r="V65" s="197">
        <v>0</v>
      </c>
      <c r="W65" s="197">
        <v>0</v>
      </c>
      <c r="X65" s="197">
        <v>41.47</v>
      </c>
      <c r="Y65" s="197">
        <v>0</v>
      </c>
      <c r="Z65" s="197">
        <v>114.11</v>
      </c>
      <c r="AA65" s="197">
        <v>38.04</v>
      </c>
      <c r="AB65" s="197">
        <v>0</v>
      </c>
      <c r="AC65" s="197">
        <v>13.56</v>
      </c>
      <c r="AD65" s="197">
        <v>0</v>
      </c>
      <c r="AE65" s="197">
        <v>0</v>
      </c>
      <c r="AF65" s="197">
        <v>0</v>
      </c>
      <c r="AG65" s="197">
        <v>46.68</v>
      </c>
      <c r="AH65" s="197">
        <v>0</v>
      </c>
      <c r="AI65" s="197">
        <v>0</v>
      </c>
      <c r="AJ65" s="197">
        <v>0</v>
      </c>
      <c r="AK65" s="197">
        <v>99.62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29.58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468.4</v>
      </c>
      <c r="L66" s="197">
        <v>105.84</v>
      </c>
      <c r="M66" s="197">
        <v>61.23</v>
      </c>
      <c r="N66" s="197">
        <v>49.81</v>
      </c>
      <c r="O66" s="197">
        <v>70.36</v>
      </c>
      <c r="P66" s="197">
        <v>19.72</v>
      </c>
      <c r="Q66" s="197">
        <v>9.1999999999999993</v>
      </c>
      <c r="R66" s="197">
        <v>17.88</v>
      </c>
      <c r="S66" s="197">
        <v>11.18</v>
      </c>
      <c r="T66" s="197">
        <v>0</v>
      </c>
      <c r="U66" s="197">
        <v>59.62</v>
      </c>
      <c r="V66" s="197">
        <v>0</v>
      </c>
      <c r="W66" s="197">
        <v>0</v>
      </c>
      <c r="X66" s="197">
        <v>41.47</v>
      </c>
      <c r="Y66" s="197">
        <v>0</v>
      </c>
      <c r="Z66" s="197">
        <v>114.11</v>
      </c>
      <c r="AA66" s="197">
        <v>38.04</v>
      </c>
      <c r="AB66" s="197">
        <v>0</v>
      </c>
      <c r="AC66" s="197">
        <v>13.56</v>
      </c>
      <c r="AD66" s="197">
        <v>0</v>
      </c>
      <c r="AE66" s="197">
        <v>0</v>
      </c>
      <c r="AF66" s="197">
        <v>0</v>
      </c>
      <c r="AG66" s="197">
        <v>45.83</v>
      </c>
      <c r="AH66" s="197">
        <v>0</v>
      </c>
      <c r="AI66" s="197">
        <v>0</v>
      </c>
      <c r="AJ66" s="197">
        <v>0</v>
      </c>
      <c r="AK66" s="197">
        <v>99.62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30.97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453.33</v>
      </c>
      <c r="L67" s="197">
        <v>105.84</v>
      </c>
      <c r="M67" s="197">
        <v>61.23</v>
      </c>
      <c r="N67" s="197">
        <v>49.81</v>
      </c>
      <c r="O67" s="197">
        <v>70.36</v>
      </c>
      <c r="P67" s="197">
        <v>19.72</v>
      </c>
      <c r="Q67" s="197">
        <v>9.1999999999999993</v>
      </c>
      <c r="R67" s="197">
        <v>17.88</v>
      </c>
      <c r="S67" s="197">
        <v>10.56</v>
      </c>
      <c r="T67" s="197">
        <v>0</v>
      </c>
      <c r="U67" s="197">
        <v>59.62</v>
      </c>
      <c r="V67" s="197">
        <v>0</v>
      </c>
      <c r="W67" s="197">
        <v>0</v>
      </c>
      <c r="X67" s="197">
        <v>41.47</v>
      </c>
      <c r="Y67" s="197">
        <v>0</v>
      </c>
      <c r="Z67" s="197">
        <v>114.11</v>
      </c>
      <c r="AA67" s="197">
        <v>38.04</v>
      </c>
      <c r="AB67" s="197">
        <v>0</v>
      </c>
      <c r="AC67" s="197">
        <v>13.56</v>
      </c>
      <c r="AD67" s="197">
        <v>0</v>
      </c>
      <c r="AE67" s="197">
        <v>0</v>
      </c>
      <c r="AF67" s="197">
        <v>0</v>
      </c>
      <c r="AG67" s="197">
        <v>45.83</v>
      </c>
      <c r="AH67" s="197">
        <v>0</v>
      </c>
      <c r="AI67" s="197">
        <v>0</v>
      </c>
      <c r="AJ67" s="197">
        <v>0</v>
      </c>
      <c r="AK67" s="197">
        <v>99.62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32.229999999999997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468.59</v>
      </c>
      <c r="L68" s="197">
        <v>105.84</v>
      </c>
      <c r="M68" s="197">
        <v>61.23</v>
      </c>
      <c r="N68" s="197">
        <v>49.81</v>
      </c>
      <c r="O68" s="197">
        <v>70.36</v>
      </c>
      <c r="P68" s="197">
        <v>19.72</v>
      </c>
      <c r="Q68" s="197">
        <v>9.1999999999999993</v>
      </c>
      <c r="R68" s="197">
        <v>17.88</v>
      </c>
      <c r="S68" s="197">
        <v>11.13</v>
      </c>
      <c r="T68" s="197">
        <v>0</v>
      </c>
      <c r="U68" s="197">
        <v>59.62</v>
      </c>
      <c r="V68" s="197">
        <v>0</v>
      </c>
      <c r="W68" s="197">
        <v>0</v>
      </c>
      <c r="X68" s="197">
        <v>41.47</v>
      </c>
      <c r="Y68" s="197">
        <v>0</v>
      </c>
      <c r="Z68" s="197">
        <v>114.11</v>
      </c>
      <c r="AA68" s="197">
        <v>38.04</v>
      </c>
      <c r="AB68" s="197">
        <v>0</v>
      </c>
      <c r="AC68" s="197">
        <v>13.56</v>
      </c>
      <c r="AD68" s="197">
        <v>0</v>
      </c>
      <c r="AE68" s="197">
        <v>0</v>
      </c>
      <c r="AF68" s="197">
        <v>0</v>
      </c>
      <c r="AG68" s="197">
        <v>45.83</v>
      </c>
      <c r="AH68" s="197">
        <v>0</v>
      </c>
      <c r="AI68" s="197">
        <v>0</v>
      </c>
      <c r="AJ68" s="197">
        <v>0</v>
      </c>
      <c r="AK68" s="197">
        <v>99.62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31.73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441.64</v>
      </c>
      <c r="L69" s="197">
        <v>103.24</v>
      </c>
      <c r="M69" s="197">
        <v>61.23</v>
      </c>
      <c r="N69" s="197">
        <v>49.81</v>
      </c>
      <c r="O69" s="197">
        <v>70.36</v>
      </c>
      <c r="P69" s="197">
        <v>19.72</v>
      </c>
      <c r="Q69" s="197">
        <v>9.1999999999999993</v>
      </c>
      <c r="R69" s="197">
        <v>17.88</v>
      </c>
      <c r="S69" s="197">
        <v>11.13</v>
      </c>
      <c r="T69" s="197">
        <v>0</v>
      </c>
      <c r="U69" s="197">
        <v>59.62</v>
      </c>
      <c r="V69" s="197">
        <v>0</v>
      </c>
      <c r="W69" s="197">
        <v>0</v>
      </c>
      <c r="X69" s="197">
        <v>41.47</v>
      </c>
      <c r="Y69" s="197">
        <v>0</v>
      </c>
      <c r="Z69" s="197">
        <v>114.11</v>
      </c>
      <c r="AA69" s="197">
        <v>38.04</v>
      </c>
      <c r="AB69" s="197">
        <v>0</v>
      </c>
      <c r="AC69" s="197">
        <v>13.56</v>
      </c>
      <c r="AD69" s="197">
        <v>0</v>
      </c>
      <c r="AE69" s="197">
        <v>0</v>
      </c>
      <c r="AF69" s="197">
        <v>0</v>
      </c>
      <c r="AG69" s="197">
        <v>45.83</v>
      </c>
      <c r="AH69" s="197">
        <v>0</v>
      </c>
      <c r="AI69" s="197">
        <v>0</v>
      </c>
      <c r="AJ69" s="197">
        <v>0</v>
      </c>
      <c r="AK69" s="197">
        <v>99.62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26.62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457.51</v>
      </c>
      <c r="L70" s="197">
        <v>98.93</v>
      </c>
      <c r="M70" s="197">
        <v>61.23</v>
      </c>
      <c r="N70" s="197">
        <v>49.81</v>
      </c>
      <c r="O70" s="197">
        <v>70.36</v>
      </c>
      <c r="P70" s="197">
        <v>19.72</v>
      </c>
      <c r="Q70" s="197">
        <v>9.1999999999999993</v>
      </c>
      <c r="R70" s="197">
        <v>17.88</v>
      </c>
      <c r="S70" s="197">
        <v>11.13</v>
      </c>
      <c r="T70" s="197">
        <v>0</v>
      </c>
      <c r="U70" s="197">
        <v>59.62</v>
      </c>
      <c r="V70" s="197">
        <v>0</v>
      </c>
      <c r="W70" s="197">
        <v>0</v>
      </c>
      <c r="X70" s="197">
        <v>41.47</v>
      </c>
      <c r="Y70" s="197">
        <v>0</v>
      </c>
      <c r="Z70" s="197">
        <v>114.11</v>
      </c>
      <c r="AA70" s="197">
        <v>38.04</v>
      </c>
      <c r="AB70" s="197">
        <v>0</v>
      </c>
      <c r="AC70" s="197">
        <v>13.56</v>
      </c>
      <c r="AD70" s="197">
        <v>0</v>
      </c>
      <c r="AE70" s="197">
        <v>0</v>
      </c>
      <c r="AF70" s="197">
        <v>0</v>
      </c>
      <c r="AG70" s="197">
        <v>45.83</v>
      </c>
      <c r="AH70" s="197">
        <v>0</v>
      </c>
      <c r="AI70" s="197">
        <v>0</v>
      </c>
      <c r="AJ70" s="197">
        <v>0</v>
      </c>
      <c r="AK70" s="197">
        <v>99.62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16.03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488.71</v>
      </c>
      <c r="L71" s="197">
        <v>120</v>
      </c>
      <c r="M71" s="197">
        <v>61.23</v>
      </c>
      <c r="N71" s="197">
        <v>49.81</v>
      </c>
      <c r="O71" s="197">
        <v>70.36</v>
      </c>
      <c r="P71" s="197">
        <v>19.72</v>
      </c>
      <c r="Q71" s="197">
        <v>9.58</v>
      </c>
      <c r="R71" s="197">
        <v>18.62</v>
      </c>
      <c r="S71" s="197">
        <v>11.59</v>
      </c>
      <c r="T71" s="197">
        <v>0</v>
      </c>
      <c r="U71" s="197">
        <v>59.62</v>
      </c>
      <c r="V71" s="197">
        <v>0</v>
      </c>
      <c r="W71" s="197">
        <v>0</v>
      </c>
      <c r="X71" s="197">
        <v>41.47</v>
      </c>
      <c r="Y71" s="197">
        <v>0</v>
      </c>
      <c r="Z71" s="197">
        <v>114.11</v>
      </c>
      <c r="AA71" s="197">
        <v>38.04</v>
      </c>
      <c r="AB71" s="197">
        <v>0</v>
      </c>
      <c r="AC71" s="197">
        <v>13.56</v>
      </c>
      <c r="AD71" s="197">
        <v>0</v>
      </c>
      <c r="AE71" s="197">
        <v>0</v>
      </c>
      <c r="AF71" s="197">
        <v>0</v>
      </c>
      <c r="AG71" s="197">
        <v>44.98</v>
      </c>
      <c r="AH71" s="197">
        <v>0</v>
      </c>
      <c r="AI71" s="197">
        <v>0</v>
      </c>
      <c r="AJ71" s="197">
        <v>0</v>
      </c>
      <c r="AK71" s="197">
        <v>99.62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5.7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452.28</v>
      </c>
      <c r="L72" s="197">
        <v>120</v>
      </c>
      <c r="M72" s="197">
        <v>61.23</v>
      </c>
      <c r="N72" s="197">
        <v>49.81</v>
      </c>
      <c r="O72" s="197">
        <v>70.36</v>
      </c>
      <c r="P72" s="197">
        <v>19.72</v>
      </c>
      <c r="Q72" s="197">
        <v>9.58</v>
      </c>
      <c r="R72" s="197">
        <v>18.62</v>
      </c>
      <c r="S72" s="197">
        <v>11.59</v>
      </c>
      <c r="T72" s="197">
        <v>0</v>
      </c>
      <c r="U72" s="197">
        <v>59.62</v>
      </c>
      <c r="V72" s="197">
        <v>0</v>
      </c>
      <c r="W72" s="197">
        <v>0</v>
      </c>
      <c r="X72" s="197">
        <v>41.47</v>
      </c>
      <c r="Y72" s="197">
        <v>0</v>
      </c>
      <c r="Z72" s="197">
        <v>114.11</v>
      </c>
      <c r="AA72" s="197">
        <v>38.04</v>
      </c>
      <c r="AB72" s="197">
        <v>0</v>
      </c>
      <c r="AC72" s="197">
        <v>13.56</v>
      </c>
      <c r="AD72" s="197">
        <v>0</v>
      </c>
      <c r="AE72" s="197">
        <v>0</v>
      </c>
      <c r="AF72" s="197">
        <v>0</v>
      </c>
      <c r="AG72" s="197">
        <v>46.68</v>
      </c>
      <c r="AH72" s="197">
        <v>0</v>
      </c>
      <c r="AI72" s="197">
        <v>0</v>
      </c>
      <c r="AJ72" s="197">
        <v>0</v>
      </c>
      <c r="AK72" s="197">
        <v>99.62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1.23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474.2</v>
      </c>
      <c r="L73" s="197">
        <v>144.24</v>
      </c>
      <c r="M73" s="197">
        <v>61.23</v>
      </c>
      <c r="N73" s="197">
        <v>49.81</v>
      </c>
      <c r="O73" s="197">
        <v>70.36</v>
      </c>
      <c r="P73" s="197">
        <v>19.72</v>
      </c>
      <c r="Q73" s="197">
        <v>9.1999999999999993</v>
      </c>
      <c r="R73" s="197">
        <v>17.87</v>
      </c>
      <c r="S73" s="197">
        <v>11.15</v>
      </c>
      <c r="T73" s="197">
        <v>0</v>
      </c>
      <c r="U73" s="197">
        <v>59.62</v>
      </c>
      <c r="V73" s="197">
        <v>0</v>
      </c>
      <c r="W73" s="197">
        <v>0</v>
      </c>
      <c r="X73" s="197">
        <v>41.47</v>
      </c>
      <c r="Y73" s="197">
        <v>0</v>
      </c>
      <c r="Z73" s="197">
        <v>114.11</v>
      </c>
      <c r="AA73" s="197">
        <v>38.04</v>
      </c>
      <c r="AB73" s="197">
        <v>0</v>
      </c>
      <c r="AC73" s="197">
        <v>13.56</v>
      </c>
      <c r="AD73" s="197">
        <v>0</v>
      </c>
      <c r="AE73" s="197">
        <v>0</v>
      </c>
      <c r="AF73" s="197">
        <v>0</v>
      </c>
      <c r="AG73" s="197">
        <v>45.83</v>
      </c>
      <c r="AH73" s="197">
        <v>0</v>
      </c>
      <c r="AI73" s="197">
        <v>0</v>
      </c>
      <c r="AJ73" s="197">
        <v>0</v>
      </c>
      <c r="AK73" s="197">
        <v>99.62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482.28</v>
      </c>
      <c r="L74" s="197">
        <v>134.63999999999999</v>
      </c>
      <c r="M74" s="197">
        <v>61.23</v>
      </c>
      <c r="N74" s="197">
        <v>49.81</v>
      </c>
      <c r="O74" s="197">
        <v>70.36</v>
      </c>
      <c r="P74" s="197">
        <v>19.72</v>
      </c>
      <c r="Q74" s="197">
        <v>9.1999999999999993</v>
      </c>
      <c r="R74" s="197">
        <v>17.940000000000001</v>
      </c>
      <c r="S74" s="197">
        <v>11.15</v>
      </c>
      <c r="T74" s="197">
        <v>0</v>
      </c>
      <c r="U74" s="197">
        <v>59.62</v>
      </c>
      <c r="V74" s="197">
        <v>0</v>
      </c>
      <c r="W74" s="197">
        <v>0</v>
      </c>
      <c r="X74" s="197">
        <v>41.47</v>
      </c>
      <c r="Y74" s="197">
        <v>0</v>
      </c>
      <c r="Z74" s="197">
        <v>114.11</v>
      </c>
      <c r="AA74" s="197">
        <v>38.04</v>
      </c>
      <c r="AB74" s="197">
        <v>0</v>
      </c>
      <c r="AC74" s="197">
        <v>13.56</v>
      </c>
      <c r="AD74" s="197">
        <v>0</v>
      </c>
      <c r="AE74" s="197">
        <v>0</v>
      </c>
      <c r="AF74" s="197">
        <v>0</v>
      </c>
      <c r="AG74" s="197">
        <v>45.83</v>
      </c>
      <c r="AH74" s="197">
        <v>0</v>
      </c>
      <c r="AI74" s="197">
        <v>0</v>
      </c>
      <c r="AJ74" s="197">
        <v>0</v>
      </c>
      <c r="AK74" s="197">
        <v>99.62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433.96</v>
      </c>
      <c r="L75" s="197">
        <v>105.84</v>
      </c>
      <c r="M75" s="197">
        <v>61.23</v>
      </c>
      <c r="N75" s="197">
        <v>49.81</v>
      </c>
      <c r="O75" s="197">
        <v>70.36</v>
      </c>
      <c r="P75" s="197">
        <v>19.72</v>
      </c>
      <c r="Q75" s="197">
        <v>9.1999999999999993</v>
      </c>
      <c r="R75" s="197">
        <v>18.13</v>
      </c>
      <c r="S75" s="197">
        <v>11.15</v>
      </c>
      <c r="T75" s="197">
        <v>0</v>
      </c>
      <c r="U75" s="197">
        <v>59.62</v>
      </c>
      <c r="V75" s="197">
        <v>0</v>
      </c>
      <c r="W75" s="197">
        <v>0</v>
      </c>
      <c r="X75" s="197">
        <v>41.47</v>
      </c>
      <c r="Y75" s="197">
        <v>0</v>
      </c>
      <c r="Z75" s="197">
        <v>114.11</v>
      </c>
      <c r="AA75" s="197">
        <v>38.04</v>
      </c>
      <c r="AB75" s="197">
        <v>0</v>
      </c>
      <c r="AC75" s="197">
        <v>13.56</v>
      </c>
      <c r="AD75" s="197">
        <v>0</v>
      </c>
      <c r="AE75" s="197">
        <v>0</v>
      </c>
      <c r="AF75" s="197">
        <v>0</v>
      </c>
      <c r="AG75" s="197">
        <v>45.83</v>
      </c>
      <c r="AH75" s="197">
        <v>0</v>
      </c>
      <c r="AI75" s="197">
        <v>0</v>
      </c>
      <c r="AJ75" s="197">
        <v>0</v>
      </c>
      <c r="AK75" s="197">
        <v>99.62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448.37</v>
      </c>
      <c r="L76" s="197">
        <v>105.24</v>
      </c>
      <c r="M76" s="197">
        <v>61.23</v>
      </c>
      <c r="N76" s="197">
        <v>49.81</v>
      </c>
      <c r="O76" s="197">
        <v>70.36</v>
      </c>
      <c r="P76" s="197">
        <v>19.72</v>
      </c>
      <c r="Q76" s="197">
        <v>9.1999999999999993</v>
      </c>
      <c r="R76" s="197">
        <v>17.649999999999999</v>
      </c>
      <c r="S76" s="197">
        <v>11.13</v>
      </c>
      <c r="T76" s="197">
        <v>0</v>
      </c>
      <c r="U76" s="197">
        <v>59.62</v>
      </c>
      <c r="V76" s="197">
        <v>0</v>
      </c>
      <c r="W76" s="197">
        <v>0</v>
      </c>
      <c r="X76" s="197">
        <v>41.47</v>
      </c>
      <c r="Y76" s="197">
        <v>0</v>
      </c>
      <c r="Z76" s="197">
        <v>114.11</v>
      </c>
      <c r="AA76" s="197">
        <v>38.04</v>
      </c>
      <c r="AB76" s="197">
        <v>0</v>
      </c>
      <c r="AC76" s="197">
        <v>13.56</v>
      </c>
      <c r="AD76" s="197">
        <v>0</v>
      </c>
      <c r="AE76" s="197">
        <v>0</v>
      </c>
      <c r="AF76" s="197">
        <v>0</v>
      </c>
      <c r="AG76" s="197">
        <v>45.83</v>
      </c>
      <c r="AH76" s="197">
        <v>0</v>
      </c>
      <c r="AI76" s="197">
        <v>0</v>
      </c>
      <c r="AJ76" s="197">
        <v>0</v>
      </c>
      <c r="AK76" s="197">
        <v>99.62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440.69</v>
      </c>
      <c r="L77" s="197">
        <v>104.84</v>
      </c>
      <c r="M77" s="197">
        <v>61.23</v>
      </c>
      <c r="N77" s="197">
        <v>49.81</v>
      </c>
      <c r="O77" s="197">
        <v>70.36</v>
      </c>
      <c r="P77" s="197">
        <v>19.72</v>
      </c>
      <c r="Q77" s="197">
        <v>9.1999999999999993</v>
      </c>
      <c r="R77" s="197">
        <v>17.88</v>
      </c>
      <c r="S77" s="197">
        <v>11.13</v>
      </c>
      <c r="T77" s="197">
        <v>0</v>
      </c>
      <c r="U77" s="197">
        <v>59.62</v>
      </c>
      <c r="V77" s="197">
        <v>0</v>
      </c>
      <c r="W77" s="197">
        <v>0</v>
      </c>
      <c r="X77" s="197">
        <v>41.47</v>
      </c>
      <c r="Y77" s="197">
        <v>0</v>
      </c>
      <c r="Z77" s="197">
        <v>114.11</v>
      </c>
      <c r="AA77" s="197">
        <v>38.04</v>
      </c>
      <c r="AB77" s="197">
        <v>0</v>
      </c>
      <c r="AC77" s="197">
        <v>12.92</v>
      </c>
      <c r="AD77" s="197">
        <v>0</v>
      </c>
      <c r="AE77" s="197">
        <v>0</v>
      </c>
      <c r="AF77" s="197">
        <v>0</v>
      </c>
      <c r="AG77" s="197">
        <v>45.83</v>
      </c>
      <c r="AH77" s="197">
        <v>0</v>
      </c>
      <c r="AI77" s="197">
        <v>0</v>
      </c>
      <c r="AJ77" s="197">
        <v>0</v>
      </c>
      <c r="AK77" s="197">
        <v>99.62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434.93</v>
      </c>
      <c r="L78" s="197">
        <v>104.84</v>
      </c>
      <c r="M78" s="197">
        <v>61.23</v>
      </c>
      <c r="N78" s="197">
        <v>49.81</v>
      </c>
      <c r="O78" s="197">
        <v>70.36</v>
      </c>
      <c r="P78" s="197">
        <v>19.72</v>
      </c>
      <c r="Q78" s="197">
        <v>9.1999999999999993</v>
      </c>
      <c r="R78" s="197">
        <v>17.88</v>
      </c>
      <c r="S78" s="197">
        <v>11.13</v>
      </c>
      <c r="T78" s="197">
        <v>0</v>
      </c>
      <c r="U78" s="197">
        <v>59.62</v>
      </c>
      <c r="V78" s="197">
        <v>0</v>
      </c>
      <c r="W78" s="197">
        <v>0</v>
      </c>
      <c r="X78" s="197">
        <v>41.47</v>
      </c>
      <c r="Y78" s="197">
        <v>0</v>
      </c>
      <c r="Z78" s="197">
        <v>114.11</v>
      </c>
      <c r="AA78" s="197">
        <v>38.04</v>
      </c>
      <c r="AB78" s="197">
        <v>0</v>
      </c>
      <c r="AC78" s="197">
        <v>12.92</v>
      </c>
      <c r="AD78" s="197">
        <v>0</v>
      </c>
      <c r="AE78" s="197">
        <v>0</v>
      </c>
      <c r="AF78" s="197">
        <v>0</v>
      </c>
      <c r="AG78" s="197">
        <v>45.83</v>
      </c>
      <c r="AH78" s="197">
        <v>0</v>
      </c>
      <c r="AI78" s="197">
        <v>0</v>
      </c>
      <c r="AJ78" s="197">
        <v>0</v>
      </c>
      <c r="AK78" s="197">
        <v>99.62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348.52</v>
      </c>
      <c r="L79" s="197">
        <v>104.84</v>
      </c>
      <c r="M79" s="197">
        <v>61.23</v>
      </c>
      <c r="N79" s="197">
        <v>49.81</v>
      </c>
      <c r="O79" s="197">
        <v>70.36</v>
      </c>
      <c r="P79" s="197">
        <v>19.72</v>
      </c>
      <c r="Q79" s="197">
        <v>9.1999999999999993</v>
      </c>
      <c r="R79" s="197">
        <v>17.88</v>
      </c>
      <c r="S79" s="197">
        <v>11.13</v>
      </c>
      <c r="T79" s="197">
        <v>0</v>
      </c>
      <c r="U79" s="197">
        <v>59.62</v>
      </c>
      <c r="V79" s="197">
        <v>0</v>
      </c>
      <c r="W79" s="197">
        <v>0</v>
      </c>
      <c r="X79" s="197">
        <v>41.47</v>
      </c>
      <c r="Y79" s="197">
        <v>0</v>
      </c>
      <c r="Z79" s="197">
        <v>114.11</v>
      </c>
      <c r="AA79" s="197">
        <v>38.04</v>
      </c>
      <c r="AB79" s="197">
        <v>0</v>
      </c>
      <c r="AC79" s="197">
        <v>12.92</v>
      </c>
      <c r="AD79" s="197">
        <v>0</v>
      </c>
      <c r="AE79" s="197">
        <v>0</v>
      </c>
      <c r="AF79" s="197">
        <v>0</v>
      </c>
      <c r="AG79" s="197">
        <v>45.83</v>
      </c>
      <c r="AH79" s="197">
        <v>0</v>
      </c>
      <c r="AI79" s="197">
        <v>0</v>
      </c>
      <c r="AJ79" s="197">
        <v>0</v>
      </c>
      <c r="AK79" s="197">
        <v>99.62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369.64</v>
      </c>
      <c r="L80" s="197">
        <v>104.84</v>
      </c>
      <c r="M80" s="197">
        <v>61.23</v>
      </c>
      <c r="N80" s="197">
        <v>49.81</v>
      </c>
      <c r="O80" s="197">
        <v>70.36</v>
      </c>
      <c r="P80" s="197">
        <v>19.72</v>
      </c>
      <c r="Q80" s="197">
        <v>9.1999999999999993</v>
      </c>
      <c r="R80" s="197">
        <v>17.88</v>
      </c>
      <c r="S80" s="197">
        <v>11.13</v>
      </c>
      <c r="T80" s="197">
        <v>0</v>
      </c>
      <c r="U80" s="197">
        <v>59.62</v>
      </c>
      <c r="V80" s="197">
        <v>0</v>
      </c>
      <c r="W80" s="197">
        <v>0</v>
      </c>
      <c r="X80" s="197">
        <v>41.47</v>
      </c>
      <c r="Y80" s="197">
        <v>0</v>
      </c>
      <c r="Z80" s="197">
        <v>114.11</v>
      </c>
      <c r="AA80" s="197">
        <v>38.04</v>
      </c>
      <c r="AB80" s="197">
        <v>0</v>
      </c>
      <c r="AC80" s="197">
        <v>12.92</v>
      </c>
      <c r="AD80" s="197">
        <v>0</v>
      </c>
      <c r="AE80" s="197">
        <v>0</v>
      </c>
      <c r="AF80" s="197">
        <v>0</v>
      </c>
      <c r="AG80" s="197">
        <v>45.83</v>
      </c>
      <c r="AH80" s="197">
        <v>0</v>
      </c>
      <c r="AI80" s="197">
        <v>0</v>
      </c>
      <c r="AJ80" s="197">
        <v>0</v>
      </c>
      <c r="AK80" s="197">
        <v>99.62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375.4</v>
      </c>
      <c r="L81" s="197">
        <v>105.84</v>
      </c>
      <c r="M81" s="197">
        <v>61.23</v>
      </c>
      <c r="N81" s="197">
        <v>49.81</v>
      </c>
      <c r="O81" s="197">
        <v>70.36</v>
      </c>
      <c r="P81" s="197">
        <v>19.72</v>
      </c>
      <c r="Q81" s="197">
        <v>9.1999999999999993</v>
      </c>
      <c r="R81" s="197">
        <v>17.88</v>
      </c>
      <c r="S81" s="197">
        <v>11.13</v>
      </c>
      <c r="T81" s="197">
        <v>0</v>
      </c>
      <c r="U81" s="197">
        <v>59.62</v>
      </c>
      <c r="V81" s="197">
        <v>0</v>
      </c>
      <c r="W81" s="197">
        <v>0</v>
      </c>
      <c r="X81" s="197">
        <v>41.47</v>
      </c>
      <c r="Y81" s="197">
        <v>0</v>
      </c>
      <c r="Z81" s="197">
        <v>114.11</v>
      </c>
      <c r="AA81" s="197">
        <v>38.04</v>
      </c>
      <c r="AB81" s="197">
        <v>0</v>
      </c>
      <c r="AC81" s="197">
        <v>12.92</v>
      </c>
      <c r="AD81" s="197">
        <v>0</v>
      </c>
      <c r="AE81" s="197">
        <v>0</v>
      </c>
      <c r="AF81" s="197">
        <v>0</v>
      </c>
      <c r="AG81" s="197">
        <v>45.26</v>
      </c>
      <c r="AH81" s="197">
        <v>0</v>
      </c>
      <c r="AI81" s="197">
        <v>0</v>
      </c>
      <c r="AJ81" s="197">
        <v>0</v>
      </c>
      <c r="AK81" s="197">
        <v>99.62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368.68</v>
      </c>
      <c r="L82" s="197">
        <v>104.84</v>
      </c>
      <c r="M82" s="197">
        <v>61.23</v>
      </c>
      <c r="N82" s="197">
        <v>49.81</v>
      </c>
      <c r="O82" s="197">
        <v>70.36</v>
      </c>
      <c r="P82" s="197">
        <v>19.72</v>
      </c>
      <c r="Q82" s="197">
        <v>9.1999999999999993</v>
      </c>
      <c r="R82" s="197">
        <v>17.88</v>
      </c>
      <c r="S82" s="197">
        <v>11.13</v>
      </c>
      <c r="T82" s="197">
        <v>0</v>
      </c>
      <c r="U82" s="197">
        <v>59.62</v>
      </c>
      <c r="V82" s="197">
        <v>0</v>
      </c>
      <c r="W82" s="197">
        <v>0</v>
      </c>
      <c r="X82" s="197">
        <v>41.47</v>
      </c>
      <c r="Y82" s="197">
        <v>0</v>
      </c>
      <c r="Z82" s="197">
        <v>114.11</v>
      </c>
      <c r="AA82" s="197">
        <v>38.04</v>
      </c>
      <c r="AB82" s="197">
        <v>0</v>
      </c>
      <c r="AC82" s="197">
        <v>12.92</v>
      </c>
      <c r="AD82" s="197">
        <v>0</v>
      </c>
      <c r="AE82" s="197">
        <v>0</v>
      </c>
      <c r="AF82" s="197">
        <v>0</v>
      </c>
      <c r="AG82" s="197">
        <v>46.4</v>
      </c>
      <c r="AH82" s="197">
        <v>0</v>
      </c>
      <c r="AI82" s="197">
        <v>0</v>
      </c>
      <c r="AJ82" s="197">
        <v>0</v>
      </c>
      <c r="AK82" s="197">
        <v>99.62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329.32</v>
      </c>
      <c r="L83" s="197">
        <v>105.64</v>
      </c>
      <c r="M83" s="197">
        <v>61.23</v>
      </c>
      <c r="N83" s="197">
        <v>49.81</v>
      </c>
      <c r="O83" s="197">
        <v>70.36</v>
      </c>
      <c r="P83" s="197">
        <v>19.72</v>
      </c>
      <c r="Q83" s="197">
        <v>9.1999999999999993</v>
      </c>
      <c r="R83" s="197">
        <v>17.88</v>
      </c>
      <c r="S83" s="197">
        <v>11.13</v>
      </c>
      <c r="T83" s="197">
        <v>0</v>
      </c>
      <c r="U83" s="197">
        <v>59.62</v>
      </c>
      <c r="V83" s="197">
        <v>0</v>
      </c>
      <c r="W83" s="197">
        <v>0</v>
      </c>
      <c r="X83" s="197">
        <v>41.47</v>
      </c>
      <c r="Y83" s="197">
        <v>0</v>
      </c>
      <c r="Z83" s="197">
        <v>114.11</v>
      </c>
      <c r="AA83" s="197">
        <v>38.04</v>
      </c>
      <c r="AB83" s="197">
        <v>0</v>
      </c>
      <c r="AC83" s="197">
        <v>12.92</v>
      </c>
      <c r="AD83" s="197">
        <v>0</v>
      </c>
      <c r="AE83" s="197">
        <v>0</v>
      </c>
      <c r="AF83" s="197">
        <v>0</v>
      </c>
      <c r="AG83" s="197">
        <v>45.83</v>
      </c>
      <c r="AH83" s="197">
        <v>0</v>
      </c>
      <c r="AI83" s="197">
        <v>0</v>
      </c>
      <c r="AJ83" s="197">
        <v>0</v>
      </c>
      <c r="AK83" s="197">
        <v>99.62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361</v>
      </c>
      <c r="L84" s="197">
        <v>106.63</v>
      </c>
      <c r="M84" s="197">
        <v>61.23</v>
      </c>
      <c r="N84" s="197">
        <v>49.81</v>
      </c>
      <c r="O84" s="197">
        <v>70.36</v>
      </c>
      <c r="P84" s="197">
        <v>19.72</v>
      </c>
      <c r="Q84" s="197">
        <v>9.1999999999999993</v>
      </c>
      <c r="R84" s="197">
        <v>17.88</v>
      </c>
      <c r="S84" s="197">
        <v>11.13</v>
      </c>
      <c r="T84" s="197">
        <v>0</v>
      </c>
      <c r="U84" s="197">
        <v>59.62</v>
      </c>
      <c r="V84" s="197">
        <v>0</v>
      </c>
      <c r="W84" s="197">
        <v>0</v>
      </c>
      <c r="X84" s="197">
        <v>41.47</v>
      </c>
      <c r="Y84" s="197">
        <v>0</v>
      </c>
      <c r="Z84" s="197">
        <v>114.11</v>
      </c>
      <c r="AA84" s="197">
        <v>38.04</v>
      </c>
      <c r="AB84" s="197">
        <v>0</v>
      </c>
      <c r="AC84" s="197">
        <v>12.92</v>
      </c>
      <c r="AD84" s="197">
        <v>0</v>
      </c>
      <c r="AE84" s="197">
        <v>0</v>
      </c>
      <c r="AF84" s="197">
        <v>0</v>
      </c>
      <c r="AG84" s="197">
        <v>45.83</v>
      </c>
      <c r="AH84" s="197">
        <v>0</v>
      </c>
      <c r="AI84" s="197">
        <v>0</v>
      </c>
      <c r="AJ84" s="197">
        <v>0</v>
      </c>
      <c r="AK84" s="197">
        <v>99.62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401.32</v>
      </c>
      <c r="L85" s="197">
        <v>106.63</v>
      </c>
      <c r="M85" s="197">
        <v>61.23</v>
      </c>
      <c r="N85" s="197">
        <v>49.81</v>
      </c>
      <c r="O85" s="197">
        <v>70.36</v>
      </c>
      <c r="P85" s="197">
        <v>19.72</v>
      </c>
      <c r="Q85" s="197">
        <v>9.1999999999999993</v>
      </c>
      <c r="R85" s="197">
        <v>17.88</v>
      </c>
      <c r="S85" s="197">
        <v>11.13</v>
      </c>
      <c r="T85" s="197">
        <v>0</v>
      </c>
      <c r="U85" s="197">
        <v>59.62</v>
      </c>
      <c r="V85" s="197">
        <v>0</v>
      </c>
      <c r="W85" s="197">
        <v>0</v>
      </c>
      <c r="X85" s="197">
        <v>41.47</v>
      </c>
      <c r="Y85" s="197">
        <v>0</v>
      </c>
      <c r="Z85" s="197">
        <v>114.11</v>
      </c>
      <c r="AA85" s="197">
        <v>38.04</v>
      </c>
      <c r="AB85" s="197">
        <v>0</v>
      </c>
      <c r="AC85" s="197">
        <v>12.92</v>
      </c>
      <c r="AD85" s="197">
        <v>0</v>
      </c>
      <c r="AE85" s="197">
        <v>0</v>
      </c>
      <c r="AF85" s="197">
        <v>0</v>
      </c>
      <c r="AG85" s="197">
        <v>45.83</v>
      </c>
      <c r="AH85" s="197">
        <v>0</v>
      </c>
      <c r="AI85" s="197">
        <v>0</v>
      </c>
      <c r="AJ85" s="197">
        <v>0</v>
      </c>
      <c r="AK85" s="197">
        <v>99.62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368.68</v>
      </c>
      <c r="L86" s="197">
        <v>106.63</v>
      </c>
      <c r="M86" s="197">
        <v>61.23</v>
      </c>
      <c r="N86" s="197">
        <v>49.81</v>
      </c>
      <c r="O86" s="197">
        <v>70.36</v>
      </c>
      <c r="P86" s="197">
        <v>19.72</v>
      </c>
      <c r="Q86" s="197">
        <v>9.1999999999999993</v>
      </c>
      <c r="R86" s="197">
        <v>17.88</v>
      </c>
      <c r="S86" s="197">
        <v>11.13</v>
      </c>
      <c r="T86" s="197">
        <v>0</v>
      </c>
      <c r="U86" s="197">
        <v>59.62</v>
      </c>
      <c r="V86" s="197">
        <v>0</v>
      </c>
      <c r="W86" s="197">
        <v>0</v>
      </c>
      <c r="X86" s="197">
        <v>41.47</v>
      </c>
      <c r="Y86" s="197">
        <v>0</v>
      </c>
      <c r="Z86" s="197">
        <v>114.11</v>
      </c>
      <c r="AA86" s="197">
        <v>38.04</v>
      </c>
      <c r="AB86" s="197">
        <v>0</v>
      </c>
      <c r="AC86" s="197">
        <v>12.92</v>
      </c>
      <c r="AD86" s="197">
        <v>0</v>
      </c>
      <c r="AE86" s="197">
        <v>0</v>
      </c>
      <c r="AF86" s="197">
        <v>0</v>
      </c>
      <c r="AG86" s="197">
        <v>45.83</v>
      </c>
      <c r="AH86" s="197">
        <v>0</v>
      </c>
      <c r="AI86" s="197">
        <v>0</v>
      </c>
      <c r="AJ86" s="197">
        <v>0</v>
      </c>
      <c r="AK86" s="197">
        <v>99.62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330.27</v>
      </c>
      <c r="L87" s="197">
        <v>110.81</v>
      </c>
      <c r="M87" s="197">
        <v>61.23</v>
      </c>
      <c r="N87" s="197">
        <v>49.81</v>
      </c>
      <c r="O87" s="197">
        <v>70.36</v>
      </c>
      <c r="P87" s="197">
        <v>19.72</v>
      </c>
      <c r="Q87" s="197">
        <v>9.1999999999999993</v>
      </c>
      <c r="R87" s="197">
        <v>17.87</v>
      </c>
      <c r="S87" s="197">
        <v>11.13</v>
      </c>
      <c r="T87" s="197">
        <v>0</v>
      </c>
      <c r="U87" s="197">
        <v>59.62</v>
      </c>
      <c r="V87" s="197">
        <v>0</v>
      </c>
      <c r="W87" s="197">
        <v>0</v>
      </c>
      <c r="X87" s="197">
        <v>41.47</v>
      </c>
      <c r="Y87" s="197">
        <v>0</v>
      </c>
      <c r="Z87" s="197">
        <v>114.11</v>
      </c>
      <c r="AA87" s="197">
        <v>38.04</v>
      </c>
      <c r="AB87" s="197">
        <v>0</v>
      </c>
      <c r="AC87" s="197">
        <v>12.92</v>
      </c>
      <c r="AD87" s="197">
        <v>0</v>
      </c>
      <c r="AE87" s="197">
        <v>0</v>
      </c>
      <c r="AF87" s="197">
        <v>0</v>
      </c>
      <c r="AG87" s="197">
        <v>46.4</v>
      </c>
      <c r="AH87" s="197">
        <v>0</v>
      </c>
      <c r="AI87" s="197">
        <v>0</v>
      </c>
      <c r="AJ87" s="197">
        <v>0</v>
      </c>
      <c r="AK87" s="197">
        <v>99.62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333.15</v>
      </c>
      <c r="L88" s="197">
        <v>110.81</v>
      </c>
      <c r="M88" s="197">
        <v>61.23</v>
      </c>
      <c r="N88" s="197">
        <v>49.81</v>
      </c>
      <c r="O88" s="197">
        <v>70.36</v>
      </c>
      <c r="P88" s="197">
        <v>19.72</v>
      </c>
      <c r="Q88" s="197">
        <v>9.1999999999999993</v>
      </c>
      <c r="R88" s="197">
        <v>17.87</v>
      </c>
      <c r="S88" s="197">
        <v>11.13</v>
      </c>
      <c r="T88" s="197">
        <v>0</v>
      </c>
      <c r="U88" s="197">
        <v>59.62</v>
      </c>
      <c r="V88" s="197">
        <v>0</v>
      </c>
      <c r="W88" s="197">
        <v>0</v>
      </c>
      <c r="X88" s="197">
        <v>41.47</v>
      </c>
      <c r="Y88" s="197">
        <v>0</v>
      </c>
      <c r="Z88" s="197">
        <v>114.11</v>
      </c>
      <c r="AA88" s="197">
        <v>38.04</v>
      </c>
      <c r="AB88" s="197">
        <v>0</v>
      </c>
      <c r="AC88" s="197">
        <v>12.92</v>
      </c>
      <c r="AD88" s="197">
        <v>0</v>
      </c>
      <c r="AE88" s="197">
        <v>0</v>
      </c>
      <c r="AF88" s="197">
        <v>0</v>
      </c>
      <c r="AG88" s="197">
        <v>45.26</v>
      </c>
      <c r="AH88" s="197">
        <v>0</v>
      </c>
      <c r="AI88" s="197">
        <v>0</v>
      </c>
      <c r="AJ88" s="197">
        <v>0</v>
      </c>
      <c r="AK88" s="197">
        <v>99.62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336.99</v>
      </c>
      <c r="L89" s="197">
        <v>106.63</v>
      </c>
      <c r="M89" s="197">
        <v>61.23</v>
      </c>
      <c r="N89" s="197">
        <v>49.81</v>
      </c>
      <c r="O89" s="197">
        <v>70.36</v>
      </c>
      <c r="P89" s="197">
        <v>19.72</v>
      </c>
      <c r="Q89" s="197">
        <v>9.1999999999999993</v>
      </c>
      <c r="R89" s="197">
        <v>17.87</v>
      </c>
      <c r="S89" s="197">
        <v>11.13</v>
      </c>
      <c r="T89" s="197">
        <v>0</v>
      </c>
      <c r="U89" s="197">
        <v>59.62</v>
      </c>
      <c r="V89" s="197">
        <v>0</v>
      </c>
      <c r="W89" s="197">
        <v>0</v>
      </c>
      <c r="X89" s="197">
        <v>43.2</v>
      </c>
      <c r="Y89" s="197">
        <v>0</v>
      </c>
      <c r="Z89" s="197">
        <v>114.11</v>
      </c>
      <c r="AA89" s="197">
        <v>38.04</v>
      </c>
      <c r="AB89" s="197">
        <v>0</v>
      </c>
      <c r="AC89" s="197">
        <v>12.92</v>
      </c>
      <c r="AD89" s="197">
        <v>0</v>
      </c>
      <c r="AE89" s="197">
        <v>0</v>
      </c>
      <c r="AF89" s="197">
        <v>0</v>
      </c>
      <c r="AG89" s="197">
        <v>45.26</v>
      </c>
      <c r="AH89" s="197">
        <v>0</v>
      </c>
      <c r="AI89" s="197">
        <v>0</v>
      </c>
      <c r="AJ89" s="197">
        <v>0</v>
      </c>
      <c r="AK89" s="197">
        <v>99.62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289.95</v>
      </c>
      <c r="L90" s="197">
        <v>106.63</v>
      </c>
      <c r="M90" s="197">
        <v>61.23</v>
      </c>
      <c r="N90" s="197">
        <v>49.81</v>
      </c>
      <c r="O90" s="197">
        <v>70.36</v>
      </c>
      <c r="P90" s="197">
        <v>19.72</v>
      </c>
      <c r="Q90" s="197">
        <v>9.1999999999999993</v>
      </c>
      <c r="R90" s="197">
        <v>17.87</v>
      </c>
      <c r="S90" s="197">
        <v>11.13</v>
      </c>
      <c r="T90" s="197">
        <v>0</v>
      </c>
      <c r="U90" s="197">
        <v>59.62</v>
      </c>
      <c r="V90" s="197">
        <v>0</v>
      </c>
      <c r="W90" s="197">
        <v>0</v>
      </c>
      <c r="X90" s="197">
        <v>43.2</v>
      </c>
      <c r="Y90" s="197">
        <v>0</v>
      </c>
      <c r="Z90" s="197">
        <v>114.11</v>
      </c>
      <c r="AA90" s="197">
        <v>38.04</v>
      </c>
      <c r="AB90" s="197">
        <v>0</v>
      </c>
      <c r="AC90" s="197">
        <v>12.92</v>
      </c>
      <c r="AD90" s="197">
        <v>0</v>
      </c>
      <c r="AE90" s="197">
        <v>0</v>
      </c>
      <c r="AF90" s="197">
        <v>0</v>
      </c>
      <c r="AG90" s="197">
        <v>45.26</v>
      </c>
      <c r="AH90" s="197">
        <v>0</v>
      </c>
      <c r="AI90" s="197">
        <v>0</v>
      </c>
      <c r="AJ90" s="197">
        <v>0</v>
      </c>
      <c r="AK90" s="197">
        <v>99.62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265.58</v>
      </c>
      <c r="L91" s="197">
        <v>106.63</v>
      </c>
      <c r="M91" s="197">
        <v>61.23</v>
      </c>
      <c r="N91" s="197">
        <v>49.81</v>
      </c>
      <c r="O91" s="197">
        <v>70.36</v>
      </c>
      <c r="P91" s="197">
        <v>19.72</v>
      </c>
      <c r="Q91" s="197">
        <v>9.1999999999999993</v>
      </c>
      <c r="R91" s="197">
        <v>17.87</v>
      </c>
      <c r="S91" s="197">
        <v>11.15</v>
      </c>
      <c r="T91" s="197">
        <v>0</v>
      </c>
      <c r="U91" s="197">
        <v>59.62</v>
      </c>
      <c r="V91" s="197">
        <v>0</v>
      </c>
      <c r="W91" s="197">
        <v>0</v>
      </c>
      <c r="X91" s="197">
        <v>42.21</v>
      </c>
      <c r="Y91" s="197">
        <v>0</v>
      </c>
      <c r="Z91" s="197">
        <v>118.85</v>
      </c>
      <c r="AA91" s="197">
        <v>38.04</v>
      </c>
      <c r="AB91" s="197">
        <v>0</v>
      </c>
      <c r="AC91" s="197">
        <v>12.92</v>
      </c>
      <c r="AD91" s="197">
        <v>0</v>
      </c>
      <c r="AE91" s="197">
        <v>0</v>
      </c>
      <c r="AF91" s="197">
        <v>0</v>
      </c>
      <c r="AG91" s="197">
        <v>45.26</v>
      </c>
      <c r="AH91" s="197">
        <v>0</v>
      </c>
      <c r="AI91" s="197">
        <v>0</v>
      </c>
      <c r="AJ91" s="197">
        <v>0</v>
      </c>
      <c r="AK91" s="197">
        <v>99.62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280</v>
      </c>
      <c r="L92" s="197">
        <v>106.63</v>
      </c>
      <c r="M92" s="197">
        <v>61.23</v>
      </c>
      <c r="N92" s="197">
        <v>49.81</v>
      </c>
      <c r="O92" s="197">
        <v>70.36</v>
      </c>
      <c r="P92" s="197">
        <v>19.72</v>
      </c>
      <c r="Q92" s="197">
        <v>9.1999999999999993</v>
      </c>
      <c r="R92" s="197">
        <v>17.87</v>
      </c>
      <c r="S92" s="197">
        <v>11.15</v>
      </c>
      <c r="T92" s="197">
        <v>0</v>
      </c>
      <c r="U92" s="197">
        <v>59.62</v>
      </c>
      <c r="V92" s="197">
        <v>0</v>
      </c>
      <c r="W92" s="197">
        <v>0</v>
      </c>
      <c r="X92" s="197">
        <v>47.43</v>
      </c>
      <c r="Y92" s="197">
        <v>0</v>
      </c>
      <c r="Z92" s="197">
        <v>114.08</v>
      </c>
      <c r="AA92" s="197">
        <v>38.04</v>
      </c>
      <c r="AB92" s="197">
        <v>0</v>
      </c>
      <c r="AC92" s="197">
        <v>12.92</v>
      </c>
      <c r="AD92" s="197">
        <v>0</v>
      </c>
      <c r="AE92" s="197">
        <v>0</v>
      </c>
      <c r="AF92" s="197">
        <v>0</v>
      </c>
      <c r="AG92" s="197">
        <v>45.26</v>
      </c>
      <c r="AH92" s="197">
        <v>0</v>
      </c>
      <c r="AI92" s="197">
        <v>0</v>
      </c>
      <c r="AJ92" s="197">
        <v>0</v>
      </c>
      <c r="AK92" s="197">
        <v>99.62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280</v>
      </c>
      <c r="L93" s="197">
        <v>106.63</v>
      </c>
      <c r="M93" s="197">
        <v>61.23</v>
      </c>
      <c r="N93" s="197">
        <v>49.81</v>
      </c>
      <c r="O93" s="197">
        <v>70.36</v>
      </c>
      <c r="P93" s="197">
        <v>19.72</v>
      </c>
      <c r="Q93" s="197">
        <v>4.8</v>
      </c>
      <c r="R93" s="197">
        <v>4.8</v>
      </c>
      <c r="S93" s="197">
        <v>5.16</v>
      </c>
      <c r="T93" s="197">
        <v>0</v>
      </c>
      <c r="U93" s="197">
        <v>59.62</v>
      </c>
      <c r="V93" s="197">
        <v>0</v>
      </c>
      <c r="W93" s="197">
        <v>0</v>
      </c>
      <c r="X93" s="197">
        <v>25</v>
      </c>
      <c r="Y93" s="197">
        <v>0</v>
      </c>
      <c r="Z93" s="197">
        <v>114.08</v>
      </c>
      <c r="AA93" s="197">
        <v>38.04</v>
      </c>
      <c r="AB93" s="197">
        <v>0</v>
      </c>
      <c r="AC93" s="197">
        <v>12.92</v>
      </c>
      <c r="AD93" s="197">
        <v>0</v>
      </c>
      <c r="AE93" s="197">
        <v>0</v>
      </c>
      <c r="AF93" s="197">
        <v>0</v>
      </c>
      <c r="AG93" s="197">
        <v>46.4</v>
      </c>
      <c r="AH93" s="197">
        <v>0</v>
      </c>
      <c r="AI93" s="197">
        <v>0</v>
      </c>
      <c r="AJ93" s="197">
        <v>0</v>
      </c>
      <c r="AK93" s="197">
        <v>99.62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280</v>
      </c>
      <c r="L94" s="197">
        <v>106.63</v>
      </c>
      <c r="M94" s="197">
        <v>24.57</v>
      </c>
      <c r="N94" s="197">
        <v>35.53</v>
      </c>
      <c r="O94" s="197">
        <v>70.36</v>
      </c>
      <c r="P94" s="197">
        <v>6.72</v>
      </c>
      <c r="Q94" s="197">
        <v>4.8</v>
      </c>
      <c r="R94" s="197">
        <v>4.8</v>
      </c>
      <c r="S94" s="197">
        <v>5.16</v>
      </c>
      <c r="T94" s="197">
        <v>0</v>
      </c>
      <c r="U94" s="197">
        <v>59.62</v>
      </c>
      <c r="V94" s="197">
        <v>0</v>
      </c>
      <c r="W94" s="197">
        <v>0</v>
      </c>
      <c r="X94" s="197">
        <v>20</v>
      </c>
      <c r="Y94" s="197">
        <v>0</v>
      </c>
      <c r="Z94" s="197">
        <v>114.08</v>
      </c>
      <c r="AA94" s="197">
        <v>38.04</v>
      </c>
      <c r="AB94" s="197">
        <v>0</v>
      </c>
      <c r="AC94" s="197">
        <v>12.92</v>
      </c>
      <c r="AD94" s="197">
        <v>0</v>
      </c>
      <c r="AE94" s="197">
        <v>0</v>
      </c>
      <c r="AF94" s="197">
        <v>0</v>
      </c>
      <c r="AG94" s="197">
        <v>45.26</v>
      </c>
      <c r="AH94" s="197">
        <v>0</v>
      </c>
      <c r="AI94" s="197">
        <v>0</v>
      </c>
      <c r="AJ94" s="197">
        <v>0</v>
      </c>
      <c r="AK94" s="197">
        <v>83.09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280</v>
      </c>
      <c r="L95" s="197">
        <v>106.63</v>
      </c>
      <c r="M95" s="197">
        <v>19.2</v>
      </c>
      <c r="N95" s="197">
        <v>21.12</v>
      </c>
      <c r="O95" s="197">
        <v>70.36</v>
      </c>
      <c r="P95" s="197">
        <v>6.72</v>
      </c>
      <c r="Q95" s="197">
        <v>3.84</v>
      </c>
      <c r="R95" s="197">
        <v>8.64</v>
      </c>
      <c r="S95" s="197">
        <v>5.56</v>
      </c>
      <c r="T95" s="197">
        <v>0</v>
      </c>
      <c r="U95" s="197">
        <v>59.62</v>
      </c>
      <c r="V95" s="197">
        <v>0</v>
      </c>
      <c r="W95" s="197">
        <v>0</v>
      </c>
      <c r="X95" s="197">
        <v>20</v>
      </c>
      <c r="Y95" s="197">
        <v>0</v>
      </c>
      <c r="Z95" s="197">
        <v>114.08</v>
      </c>
      <c r="AA95" s="197">
        <v>19.2</v>
      </c>
      <c r="AB95" s="197">
        <v>0</v>
      </c>
      <c r="AC95" s="197">
        <v>12.92</v>
      </c>
      <c r="AD95" s="197">
        <v>0</v>
      </c>
      <c r="AE95" s="197">
        <v>0</v>
      </c>
      <c r="AF95" s="197">
        <v>0</v>
      </c>
      <c r="AG95" s="197">
        <v>45.26</v>
      </c>
      <c r="AH95" s="197">
        <v>0</v>
      </c>
      <c r="AI95" s="197">
        <v>0</v>
      </c>
      <c r="AJ95" s="197">
        <v>0</v>
      </c>
      <c r="AK95" s="197">
        <v>79.56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280</v>
      </c>
      <c r="L96" s="197">
        <v>110.81</v>
      </c>
      <c r="M96" s="197">
        <v>19.2</v>
      </c>
      <c r="N96" s="197">
        <v>19.2</v>
      </c>
      <c r="O96" s="197">
        <v>28.81</v>
      </c>
      <c r="P96" s="197">
        <v>6.72</v>
      </c>
      <c r="Q96" s="197">
        <v>3.84</v>
      </c>
      <c r="R96" s="197">
        <v>8.64</v>
      </c>
      <c r="S96" s="197">
        <v>5.56</v>
      </c>
      <c r="T96" s="197">
        <v>0</v>
      </c>
      <c r="U96" s="197">
        <v>59.62</v>
      </c>
      <c r="V96" s="197">
        <v>0</v>
      </c>
      <c r="W96" s="197">
        <v>0</v>
      </c>
      <c r="X96" s="197">
        <v>20</v>
      </c>
      <c r="Y96" s="197">
        <v>0</v>
      </c>
      <c r="Z96" s="197">
        <v>86.41</v>
      </c>
      <c r="AA96" s="197">
        <v>19.2</v>
      </c>
      <c r="AB96" s="197">
        <v>0</v>
      </c>
      <c r="AC96" s="197">
        <v>12.92</v>
      </c>
      <c r="AD96" s="197">
        <v>0</v>
      </c>
      <c r="AE96" s="197">
        <v>0</v>
      </c>
      <c r="AF96" s="197">
        <v>0</v>
      </c>
      <c r="AG96" s="197">
        <v>45.26</v>
      </c>
      <c r="AH96" s="197">
        <v>0</v>
      </c>
      <c r="AI96" s="197">
        <v>0</v>
      </c>
      <c r="AJ96" s="197">
        <v>0</v>
      </c>
      <c r="AK96" s="197">
        <v>83.09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280</v>
      </c>
      <c r="L97" s="197">
        <v>110.81</v>
      </c>
      <c r="M97" s="197">
        <v>19.2</v>
      </c>
      <c r="N97" s="197">
        <v>19.2</v>
      </c>
      <c r="O97" s="197">
        <v>28.81</v>
      </c>
      <c r="P97" s="197">
        <v>6.72</v>
      </c>
      <c r="Q97" s="197">
        <v>3.84</v>
      </c>
      <c r="R97" s="197">
        <v>8.64</v>
      </c>
      <c r="S97" s="197">
        <v>5.56</v>
      </c>
      <c r="T97" s="197">
        <v>0</v>
      </c>
      <c r="U97" s="197">
        <v>59.62</v>
      </c>
      <c r="V97" s="197">
        <v>0</v>
      </c>
      <c r="W97" s="197">
        <v>0</v>
      </c>
      <c r="X97" s="197">
        <v>24.44</v>
      </c>
      <c r="Y97" s="197">
        <v>0</v>
      </c>
      <c r="Z97" s="197">
        <v>86.41</v>
      </c>
      <c r="AA97" s="197">
        <v>19.2</v>
      </c>
      <c r="AB97" s="197">
        <v>0</v>
      </c>
      <c r="AC97" s="197">
        <v>12.92</v>
      </c>
      <c r="AD97" s="197">
        <v>0</v>
      </c>
      <c r="AE97" s="197">
        <v>0</v>
      </c>
      <c r="AF97" s="197">
        <v>0</v>
      </c>
      <c r="AG97" s="197">
        <v>45.26</v>
      </c>
      <c r="AH97" s="197">
        <v>0</v>
      </c>
      <c r="AI97" s="197">
        <v>0</v>
      </c>
      <c r="AJ97" s="197">
        <v>0</v>
      </c>
      <c r="AK97" s="197">
        <v>83.09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280</v>
      </c>
      <c r="L98" s="197">
        <v>110.81</v>
      </c>
      <c r="M98" s="197">
        <v>9.6</v>
      </c>
      <c r="N98" s="197">
        <v>9.6</v>
      </c>
      <c r="O98" s="197">
        <v>9.6</v>
      </c>
      <c r="P98" s="197">
        <v>6.72</v>
      </c>
      <c r="Q98" s="197">
        <v>3.84</v>
      </c>
      <c r="R98" s="197">
        <v>8.64</v>
      </c>
      <c r="S98" s="197">
        <v>5.56</v>
      </c>
      <c r="T98" s="197">
        <v>0</v>
      </c>
      <c r="U98" s="197">
        <v>59.62</v>
      </c>
      <c r="V98" s="197">
        <v>0</v>
      </c>
      <c r="W98" s="197">
        <v>0</v>
      </c>
      <c r="X98" s="197">
        <v>25.45</v>
      </c>
      <c r="Y98" s="197">
        <v>0</v>
      </c>
      <c r="Z98" s="197">
        <v>86.41</v>
      </c>
      <c r="AA98" s="197">
        <v>19.2</v>
      </c>
      <c r="AB98" s="197">
        <v>0</v>
      </c>
      <c r="AC98" s="197">
        <v>12.92</v>
      </c>
      <c r="AD98" s="197">
        <v>0</v>
      </c>
      <c r="AE98" s="197">
        <v>0</v>
      </c>
      <c r="AF98" s="197">
        <v>0</v>
      </c>
      <c r="AG98" s="197">
        <v>45.26</v>
      </c>
      <c r="AH98" s="197">
        <v>0</v>
      </c>
      <c r="AI98" s="197">
        <v>0</v>
      </c>
      <c r="AJ98" s="197">
        <v>0</v>
      </c>
      <c r="AK98" s="197">
        <v>83.09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8.9486999999999988</v>
      </c>
      <c r="L99">
        <f t="shared" si="0"/>
        <v>2.5047099999999971</v>
      </c>
      <c r="M99">
        <f t="shared" si="0"/>
        <v>1.1760199999999992</v>
      </c>
      <c r="N99">
        <f t="shared" si="0"/>
        <v>0.94972999999999896</v>
      </c>
      <c r="O99">
        <f t="shared" si="0"/>
        <v>1.3516349999999993</v>
      </c>
      <c r="P99">
        <f t="shared" si="0"/>
        <v>0.38479000000000046</v>
      </c>
      <c r="Q99">
        <f t="shared" si="0"/>
        <v>0.18126250000000013</v>
      </c>
      <c r="R99">
        <f t="shared" si="0"/>
        <v>0.36308500000000021</v>
      </c>
      <c r="S99">
        <f t="shared" si="0"/>
        <v>0.22600749999999983</v>
      </c>
      <c r="T99">
        <f t="shared" si="0"/>
        <v>0</v>
      </c>
      <c r="U99">
        <f t="shared" si="0"/>
        <v>1.4308799999999979</v>
      </c>
      <c r="V99">
        <f t="shared" si="0"/>
        <v>0</v>
      </c>
      <c r="W99">
        <f t="shared" si="0"/>
        <v>0</v>
      </c>
      <c r="X99">
        <f t="shared" si="0"/>
        <v>0.84016749999999885</v>
      </c>
      <c r="Y99">
        <f t="shared" si="0"/>
        <v>0</v>
      </c>
      <c r="Z99">
        <f t="shared" si="0"/>
        <v>2.5297799999999988</v>
      </c>
      <c r="AA99">
        <f t="shared" si="0"/>
        <v>0.78186999999999918</v>
      </c>
      <c r="AB99">
        <f t="shared" si="0"/>
        <v>0</v>
      </c>
      <c r="AC99">
        <f t="shared" si="0"/>
        <v>0.32581999999999983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1.1028474999999998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2.2431049999999986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0.2764625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85.2</v>
      </c>
      <c r="L3" s="197">
        <v>23</v>
      </c>
      <c r="M3" s="197">
        <v>0</v>
      </c>
      <c r="N3" s="197">
        <v>28.8</v>
      </c>
      <c r="O3" s="197">
        <v>48.37</v>
      </c>
      <c r="P3" s="197">
        <v>49.47</v>
      </c>
      <c r="Q3" s="197">
        <v>1.92</v>
      </c>
      <c r="R3" s="197">
        <v>5.27</v>
      </c>
      <c r="S3" s="197">
        <v>3.24</v>
      </c>
      <c r="T3" s="197">
        <v>0</v>
      </c>
      <c r="U3" s="197">
        <v>317.74</v>
      </c>
      <c r="V3" s="197">
        <v>0</v>
      </c>
      <c r="W3" s="197">
        <v>0</v>
      </c>
      <c r="X3" s="197">
        <v>24.98</v>
      </c>
      <c r="Y3" s="197">
        <v>0</v>
      </c>
      <c r="Z3" s="197">
        <v>65.989999999999995</v>
      </c>
      <c r="AA3" s="197">
        <v>9.6</v>
      </c>
      <c r="AB3" s="197">
        <v>0</v>
      </c>
      <c r="AC3" s="197">
        <v>7.43</v>
      </c>
      <c r="AD3" s="197">
        <v>0</v>
      </c>
      <c r="AE3" s="197">
        <v>0</v>
      </c>
      <c r="AF3" s="197">
        <v>0</v>
      </c>
      <c r="AG3" s="197">
        <v>25.71</v>
      </c>
      <c r="AH3" s="197">
        <v>0</v>
      </c>
      <c r="AI3" s="197">
        <v>0</v>
      </c>
      <c r="AJ3" s="197">
        <v>0</v>
      </c>
      <c r="AK3" s="197">
        <v>49.92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85.48</v>
      </c>
      <c r="L4" s="197">
        <v>23</v>
      </c>
      <c r="M4" s="197">
        <v>0</v>
      </c>
      <c r="N4" s="197">
        <v>28.8</v>
      </c>
      <c r="O4" s="197">
        <v>48.37</v>
      </c>
      <c r="P4" s="197">
        <v>49.47</v>
      </c>
      <c r="Q4" s="197">
        <v>1.92</v>
      </c>
      <c r="R4" s="197">
        <v>5.27</v>
      </c>
      <c r="S4" s="197">
        <v>3.24</v>
      </c>
      <c r="T4" s="197">
        <v>0</v>
      </c>
      <c r="U4" s="197">
        <v>317.74</v>
      </c>
      <c r="V4" s="197">
        <v>0</v>
      </c>
      <c r="W4" s="197">
        <v>0</v>
      </c>
      <c r="X4" s="197">
        <v>24.98</v>
      </c>
      <c r="Y4" s="197">
        <v>0</v>
      </c>
      <c r="Z4" s="197">
        <v>65.989999999999995</v>
      </c>
      <c r="AA4" s="197">
        <v>9.6</v>
      </c>
      <c r="AB4" s="197">
        <v>0</v>
      </c>
      <c r="AC4" s="197">
        <v>7.43</v>
      </c>
      <c r="AD4" s="197">
        <v>0</v>
      </c>
      <c r="AE4" s="197">
        <v>0</v>
      </c>
      <c r="AF4" s="197">
        <v>0</v>
      </c>
      <c r="AG4" s="197">
        <v>25.71</v>
      </c>
      <c r="AH4" s="197">
        <v>0</v>
      </c>
      <c r="AI4" s="197">
        <v>0</v>
      </c>
      <c r="AJ4" s="197">
        <v>0</v>
      </c>
      <c r="AK4" s="197">
        <v>49.92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85.48</v>
      </c>
      <c r="L5" s="197">
        <v>23</v>
      </c>
      <c r="M5" s="197">
        <v>0</v>
      </c>
      <c r="N5" s="197">
        <v>28.8</v>
      </c>
      <c r="O5" s="197">
        <v>48.37</v>
      </c>
      <c r="P5" s="197">
        <v>49.47</v>
      </c>
      <c r="Q5" s="197">
        <v>1.92</v>
      </c>
      <c r="R5" s="197">
        <v>5.27</v>
      </c>
      <c r="S5" s="197">
        <v>3.24</v>
      </c>
      <c r="T5" s="197">
        <v>0</v>
      </c>
      <c r="U5" s="197">
        <v>317.74</v>
      </c>
      <c r="V5" s="197">
        <v>0</v>
      </c>
      <c r="W5" s="197">
        <v>0</v>
      </c>
      <c r="X5" s="197">
        <v>24.98</v>
      </c>
      <c r="Y5" s="197">
        <v>0</v>
      </c>
      <c r="Z5" s="197">
        <v>65.989999999999995</v>
      </c>
      <c r="AA5" s="197">
        <v>9.6</v>
      </c>
      <c r="AB5" s="197">
        <v>0</v>
      </c>
      <c r="AC5" s="197">
        <v>7.43</v>
      </c>
      <c r="AD5" s="197">
        <v>0</v>
      </c>
      <c r="AE5" s="197">
        <v>0</v>
      </c>
      <c r="AF5" s="197">
        <v>0</v>
      </c>
      <c r="AG5" s="197">
        <v>25.71</v>
      </c>
      <c r="AH5" s="197">
        <v>0</v>
      </c>
      <c r="AI5" s="197">
        <v>0</v>
      </c>
      <c r="AJ5" s="197">
        <v>0</v>
      </c>
      <c r="AK5" s="197">
        <v>49.92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85.48</v>
      </c>
      <c r="L6" s="197">
        <v>23</v>
      </c>
      <c r="M6" s="197">
        <v>0</v>
      </c>
      <c r="N6" s="197">
        <v>28.8</v>
      </c>
      <c r="O6" s="197">
        <v>48.37</v>
      </c>
      <c r="P6" s="197">
        <v>49.47</v>
      </c>
      <c r="Q6" s="197">
        <v>1.92</v>
      </c>
      <c r="R6" s="197">
        <v>5.27</v>
      </c>
      <c r="S6" s="197">
        <v>3.24</v>
      </c>
      <c r="T6" s="197">
        <v>0</v>
      </c>
      <c r="U6" s="197">
        <v>317.74</v>
      </c>
      <c r="V6" s="197">
        <v>0</v>
      </c>
      <c r="W6" s="197">
        <v>0</v>
      </c>
      <c r="X6" s="197">
        <v>24.98</v>
      </c>
      <c r="Y6" s="197">
        <v>0</v>
      </c>
      <c r="Z6" s="197">
        <v>65.989999999999995</v>
      </c>
      <c r="AA6" s="197">
        <v>9.6</v>
      </c>
      <c r="AB6" s="197">
        <v>0</v>
      </c>
      <c r="AC6" s="197">
        <v>7.43</v>
      </c>
      <c r="AD6" s="197">
        <v>0</v>
      </c>
      <c r="AE6" s="197">
        <v>0</v>
      </c>
      <c r="AF6" s="197">
        <v>0</v>
      </c>
      <c r="AG6" s="197">
        <v>25.71</v>
      </c>
      <c r="AH6" s="197">
        <v>0</v>
      </c>
      <c r="AI6" s="197">
        <v>0</v>
      </c>
      <c r="AJ6" s="197">
        <v>0</v>
      </c>
      <c r="AK6" s="197">
        <v>49.92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85.48</v>
      </c>
      <c r="L7" s="197">
        <v>23</v>
      </c>
      <c r="M7" s="197">
        <v>0</v>
      </c>
      <c r="N7" s="197">
        <v>28.8</v>
      </c>
      <c r="O7" s="197">
        <v>48.82</v>
      </c>
      <c r="P7" s="197">
        <v>49.47</v>
      </c>
      <c r="Q7" s="197">
        <v>1.92</v>
      </c>
      <c r="R7" s="197">
        <v>5.27</v>
      </c>
      <c r="S7" s="197">
        <v>3.24</v>
      </c>
      <c r="T7" s="197">
        <v>0</v>
      </c>
      <c r="U7" s="197">
        <v>317.74</v>
      </c>
      <c r="V7" s="197">
        <v>0</v>
      </c>
      <c r="W7" s="197">
        <v>0</v>
      </c>
      <c r="X7" s="197">
        <v>24.98</v>
      </c>
      <c r="Y7" s="197">
        <v>0</v>
      </c>
      <c r="Z7" s="197">
        <v>65.989999999999995</v>
      </c>
      <c r="AA7" s="197">
        <v>9.6</v>
      </c>
      <c r="AB7" s="197">
        <v>0</v>
      </c>
      <c r="AC7" s="197">
        <v>7.43</v>
      </c>
      <c r="AD7" s="197">
        <v>0</v>
      </c>
      <c r="AE7" s="197">
        <v>0</v>
      </c>
      <c r="AF7" s="197">
        <v>0</v>
      </c>
      <c r="AG7" s="197">
        <v>26.19</v>
      </c>
      <c r="AH7" s="197">
        <v>0</v>
      </c>
      <c r="AI7" s="197">
        <v>0</v>
      </c>
      <c r="AJ7" s="197">
        <v>0</v>
      </c>
      <c r="AK7" s="197">
        <v>49.92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85.48</v>
      </c>
      <c r="L8" s="197">
        <v>23</v>
      </c>
      <c r="M8" s="197">
        <v>0</v>
      </c>
      <c r="N8" s="197">
        <v>28.8</v>
      </c>
      <c r="O8" s="197">
        <v>48.82</v>
      </c>
      <c r="P8" s="197">
        <v>49.47</v>
      </c>
      <c r="Q8" s="197">
        <v>1.92</v>
      </c>
      <c r="R8" s="197">
        <v>5.27</v>
      </c>
      <c r="S8" s="197">
        <v>3.24</v>
      </c>
      <c r="T8" s="197">
        <v>0</v>
      </c>
      <c r="U8" s="197">
        <v>317.74</v>
      </c>
      <c r="V8" s="197">
        <v>0</v>
      </c>
      <c r="W8" s="197">
        <v>0</v>
      </c>
      <c r="X8" s="197">
        <v>24.98</v>
      </c>
      <c r="Y8" s="197">
        <v>0</v>
      </c>
      <c r="Z8" s="197">
        <v>65.989999999999995</v>
      </c>
      <c r="AA8" s="197">
        <v>9.6</v>
      </c>
      <c r="AB8" s="197">
        <v>0</v>
      </c>
      <c r="AC8" s="197">
        <v>7.43</v>
      </c>
      <c r="AD8" s="197">
        <v>0</v>
      </c>
      <c r="AE8" s="197">
        <v>0</v>
      </c>
      <c r="AF8" s="197">
        <v>0</v>
      </c>
      <c r="AG8" s="197">
        <v>26.19</v>
      </c>
      <c r="AH8" s="197">
        <v>0</v>
      </c>
      <c r="AI8" s="197">
        <v>0</v>
      </c>
      <c r="AJ8" s="197">
        <v>0</v>
      </c>
      <c r="AK8" s="197">
        <v>49.92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85.48</v>
      </c>
      <c r="L9" s="197">
        <v>23</v>
      </c>
      <c r="M9" s="197">
        <v>0</v>
      </c>
      <c r="N9" s="197">
        <v>28.8</v>
      </c>
      <c r="O9" s="197">
        <v>49.77</v>
      </c>
      <c r="P9" s="197">
        <v>49.47</v>
      </c>
      <c r="Q9" s="197">
        <v>1.92</v>
      </c>
      <c r="R9" s="197">
        <v>5.42</v>
      </c>
      <c r="S9" s="197">
        <v>3.35</v>
      </c>
      <c r="T9" s="197">
        <v>0</v>
      </c>
      <c r="U9" s="197">
        <v>317.74</v>
      </c>
      <c r="V9" s="197">
        <v>0</v>
      </c>
      <c r="W9" s="197">
        <v>0</v>
      </c>
      <c r="X9" s="197">
        <v>11.6</v>
      </c>
      <c r="Y9" s="197">
        <v>0</v>
      </c>
      <c r="Z9" s="197">
        <v>38.4</v>
      </c>
      <c r="AA9" s="197">
        <v>9.6</v>
      </c>
      <c r="AB9" s="197">
        <v>0</v>
      </c>
      <c r="AC9" s="197">
        <v>7.43</v>
      </c>
      <c r="AD9" s="197">
        <v>0</v>
      </c>
      <c r="AE9" s="197">
        <v>0</v>
      </c>
      <c r="AF9" s="197">
        <v>0</v>
      </c>
      <c r="AG9" s="197">
        <v>26.19</v>
      </c>
      <c r="AH9" s="197">
        <v>0</v>
      </c>
      <c r="AI9" s="197">
        <v>0</v>
      </c>
      <c r="AJ9" s="197">
        <v>0</v>
      </c>
      <c r="AK9" s="197">
        <v>49.92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85.48</v>
      </c>
      <c r="L10" s="197">
        <v>23</v>
      </c>
      <c r="M10" s="197">
        <v>0</v>
      </c>
      <c r="N10" s="197">
        <v>28.8</v>
      </c>
      <c r="O10" s="197">
        <v>49.77</v>
      </c>
      <c r="P10" s="197">
        <v>49.47</v>
      </c>
      <c r="Q10" s="197">
        <v>1.92</v>
      </c>
      <c r="R10" s="197">
        <v>5.42</v>
      </c>
      <c r="S10" s="197">
        <v>3.35</v>
      </c>
      <c r="T10" s="197">
        <v>0</v>
      </c>
      <c r="U10" s="197">
        <v>317.74</v>
      </c>
      <c r="V10" s="197">
        <v>0</v>
      </c>
      <c r="W10" s="197">
        <v>0</v>
      </c>
      <c r="X10" s="197">
        <v>11.6</v>
      </c>
      <c r="Y10" s="197">
        <v>0</v>
      </c>
      <c r="Z10" s="197">
        <v>38.4</v>
      </c>
      <c r="AA10" s="197">
        <v>9.6</v>
      </c>
      <c r="AB10" s="197">
        <v>0</v>
      </c>
      <c r="AC10" s="197">
        <v>7.43</v>
      </c>
      <c r="AD10" s="197">
        <v>0</v>
      </c>
      <c r="AE10" s="197">
        <v>0</v>
      </c>
      <c r="AF10" s="197">
        <v>0</v>
      </c>
      <c r="AG10" s="197">
        <v>26.19</v>
      </c>
      <c r="AH10" s="197">
        <v>0</v>
      </c>
      <c r="AI10" s="197">
        <v>0</v>
      </c>
      <c r="AJ10" s="197">
        <v>0</v>
      </c>
      <c r="AK10" s="197">
        <v>49.92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85.48</v>
      </c>
      <c r="L11" s="197">
        <v>23</v>
      </c>
      <c r="M11" s="197">
        <v>0</v>
      </c>
      <c r="N11" s="197">
        <v>28.8</v>
      </c>
      <c r="O11" s="197">
        <v>49.79</v>
      </c>
      <c r="P11" s="197">
        <v>49.47</v>
      </c>
      <c r="Q11" s="197">
        <v>1.92</v>
      </c>
      <c r="R11" s="197">
        <v>5.42</v>
      </c>
      <c r="S11" s="197">
        <v>3.35</v>
      </c>
      <c r="T11" s="197">
        <v>0</v>
      </c>
      <c r="U11" s="197">
        <v>317.74</v>
      </c>
      <c r="V11" s="197">
        <v>0</v>
      </c>
      <c r="W11" s="197">
        <v>0</v>
      </c>
      <c r="X11" s="197">
        <v>11.6</v>
      </c>
      <c r="Y11" s="197">
        <v>0</v>
      </c>
      <c r="Z11" s="197">
        <v>38.4</v>
      </c>
      <c r="AA11" s="197">
        <v>9.6</v>
      </c>
      <c r="AB11" s="197">
        <v>0</v>
      </c>
      <c r="AC11" s="197">
        <v>7.78</v>
      </c>
      <c r="AD11" s="197">
        <v>0</v>
      </c>
      <c r="AE11" s="197">
        <v>0</v>
      </c>
      <c r="AF11" s="197">
        <v>0</v>
      </c>
      <c r="AG11" s="197">
        <v>26.19</v>
      </c>
      <c r="AH11" s="197">
        <v>0</v>
      </c>
      <c r="AI11" s="197">
        <v>0</v>
      </c>
      <c r="AJ11" s="197">
        <v>0</v>
      </c>
      <c r="AK11" s="197">
        <v>49.92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85.48</v>
      </c>
      <c r="L12" s="197">
        <v>23</v>
      </c>
      <c r="M12" s="197">
        <v>0</v>
      </c>
      <c r="N12" s="197">
        <v>28.8</v>
      </c>
      <c r="O12" s="197">
        <v>49.79</v>
      </c>
      <c r="P12" s="197">
        <v>49.47</v>
      </c>
      <c r="Q12" s="197">
        <v>1.92</v>
      </c>
      <c r="R12" s="197">
        <v>5.42</v>
      </c>
      <c r="S12" s="197">
        <v>3.35</v>
      </c>
      <c r="T12" s="197">
        <v>0</v>
      </c>
      <c r="U12" s="197">
        <v>317.74</v>
      </c>
      <c r="V12" s="197">
        <v>0</v>
      </c>
      <c r="W12" s="197">
        <v>0</v>
      </c>
      <c r="X12" s="197">
        <v>11.6</v>
      </c>
      <c r="Y12" s="197">
        <v>0</v>
      </c>
      <c r="Z12" s="197">
        <v>38.4</v>
      </c>
      <c r="AA12" s="197">
        <v>9.6</v>
      </c>
      <c r="AB12" s="197">
        <v>0</v>
      </c>
      <c r="AC12" s="197">
        <v>7.78</v>
      </c>
      <c r="AD12" s="197">
        <v>0</v>
      </c>
      <c r="AE12" s="197">
        <v>0</v>
      </c>
      <c r="AF12" s="197">
        <v>0</v>
      </c>
      <c r="AG12" s="197">
        <v>26.19</v>
      </c>
      <c r="AH12" s="197">
        <v>0</v>
      </c>
      <c r="AI12" s="197">
        <v>0</v>
      </c>
      <c r="AJ12" s="197">
        <v>0</v>
      </c>
      <c r="AK12" s="197">
        <v>49.92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85.48</v>
      </c>
      <c r="L13" s="197">
        <v>23</v>
      </c>
      <c r="M13" s="197">
        <v>0</v>
      </c>
      <c r="N13" s="197">
        <v>30</v>
      </c>
      <c r="O13" s="197">
        <v>49.79</v>
      </c>
      <c r="P13" s="197">
        <v>49.47</v>
      </c>
      <c r="Q13" s="197">
        <v>1.92</v>
      </c>
      <c r="R13" s="197">
        <v>5.42</v>
      </c>
      <c r="S13" s="197">
        <v>3.35</v>
      </c>
      <c r="T13" s="197">
        <v>0</v>
      </c>
      <c r="U13" s="197">
        <v>317.74</v>
      </c>
      <c r="V13" s="197">
        <v>0</v>
      </c>
      <c r="W13" s="197">
        <v>0</v>
      </c>
      <c r="X13" s="197">
        <v>11.14</v>
      </c>
      <c r="Y13" s="197">
        <v>0</v>
      </c>
      <c r="Z13" s="197">
        <v>38.4</v>
      </c>
      <c r="AA13" s="197">
        <v>9.6</v>
      </c>
      <c r="AB13" s="197">
        <v>0</v>
      </c>
      <c r="AC13" s="197">
        <v>7.78</v>
      </c>
      <c r="AD13" s="197">
        <v>0</v>
      </c>
      <c r="AE13" s="197">
        <v>0</v>
      </c>
      <c r="AF13" s="197">
        <v>0</v>
      </c>
      <c r="AG13" s="197">
        <v>26.19</v>
      </c>
      <c r="AH13" s="197">
        <v>0</v>
      </c>
      <c r="AI13" s="197">
        <v>0</v>
      </c>
      <c r="AJ13" s="197">
        <v>0</v>
      </c>
      <c r="AK13" s="197">
        <v>41.64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85.48</v>
      </c>
      <c r="L14" s="197">
        <v>23</v>
      </c>
      <c r="M14" s="197">
        <v>0</v>
      </c>
      <c r="N14" s="197">
        <v>30</v>
      </c>
      <c r="O14" s="197">
        <v>49.79</v>
      </c>
      <c r="P14" s="197">
        <v>49.47</v>
      </c>
      <c r="Q14" s="197">
        <v>1.92</v>
      </c>
      <c r="R14" s="197">
        <v>5.42</v>
      </c>
      <c r="S14" s="197">
        <v>3.35</v>
      </c>
      <c r="T14" s="197">
        <v>0</v>
      </c>
      <c r="U14" s="197">
        <v>317.74</v>
      </c>
      <c r="V14" s="197">
        <v>0</v>
      </c>
      <c r="W14" s="197">
        <v>0</v>
      </c>
      <c r="X14" s="197">
        <v>11.14</v>
      </c>
      <c r="Y14" s="197">
        <v>0</v>
      </c>
      <c r="Z14" s="197">
        <v>38.4</v>
      </c>
      <c r="AA14" s="197">
        <v>9.6</v>
      </c>
      <c r="AB14" s="197">
        <v>0</v>
      </c>
      <c r="AC14" s="197">
        <v>7.78</v>
      </c>
      <c r="AD14" s="197">
        <v>0</v>
      </c>
      <c r="AE14" s="197">
        <v>0</v>
      </c>
      <c r="AF14" s="197">
        <v>0</v>
      </c>
      <c r="AG14" s="197">
        <v>26.19</v>
      </c>
      <c r="AH14" s="197">
        <v>0</v>
      </c>
      <c r="AI14" s="197">
        <v>0</v>
      </c>
      <c r="AJ14" s="197">
        <v>0</v>
      </c>
      <c r="AK14" s="197">
        <v>41.64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85.48</v>
      </c>
      <c r="L15" s="197">
        <v>23</v>
      </c>
      <c r="M15" s="197">
        <v>0</v>
      </c>
      <c r="N15" s="197">
        <v>30</v>
      </c>
      <c r="O15" s="197">
        <v>49.79</v>
      </c>
      <c r="P15" s="197">
        <v>49.47</v>
      </c>
      <c r="Q15" s="197">
        <v>1.92</v>
      </c>
      <c r="R15" s="197">
        <v>5.42</v>
      </c>
      <c r="S15" s="197">
        <v>3.35</v>
      </c>
      <c r="T15" s="197">
        <v>0</v>
      </c>
      <c r="U15" s="197">
        <v>317.74</v>
      </c>
      <c r="V15" s="197">
        <v>0</v>
      </c>
      <c r="W15" s="197">
        <v>0</v>
      </c>
      <c r="X15" s="197">
        <v>11.14</v>
      </c>
      <c r="Y15" s="197">
        <v>0</v>
      </c>
      <c r="Z15" s="197">
        <v>38.4</v>
      </c>
      <c r="AA15" s="197">
        <v>9.6</v>
      </c>
      <c r="AB15" s="197">
        <v>0</v>
      </c>
      <c r="AC15" s="197">
        <v>7.78</v>
      </c>
      <c r="AD15" s="197">
        <v>0</v>
      </c>
      <c r="AE15" s="197">
        <v>0</v>
      </c>
      <c r="AF15" s="197">
        <v>0</v>
      </c>
      <c r="AG15" s="197">
        <v>26.19</v>
      </c>
      <c r="AH15" s="197">
        <v>0</v>
      </c>
      <c r="AI15" s="197">
        <v>0</v>
      </c>
      <c r="AJ15" s="197">
        <v>0</v>
      </c>
      <c r="AK15" s="197">
        <v>41.64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85.48</v>
      </c>
      <c r="L16" s="197">
        <v>23</v>
      </c>
      <c r="M16" s="197">
        <v>0</v>
      </c>
      <c r="N16" s="197">
        <v>30</v>
      </c>
      <c r="O16" s="197">
        <v>49.79</v>
      </c>
      <c r="P16" s="197">
        <v>49.47</v>
      </c>
      <c r="Q16" s="197">
        <v>1.92</v>
      </c>
      <c r="R16" s="197">
        <v>5.42</v>
      </c>
      <c r="S16" s="197">
        <v>3.35</v>
      </c>
      <c r="T16" s="197">
        <v>0</v>
      </c>
      <c r="U16" s="197">
        <v>317.74</v>
      </c>
      <c r="V16" s="197">
        <v>0</v>
      </c>
      <c r="W16" s="197">
        <v>0</v>
      </c>
      <c r="X16" s="197">
        <v>11.14</v>
      </c>
      <c r="Y16" s="197">
        <v>0</v>
      </c>
      <c r="Z16" s="197">
        <v>38.4</v>
      </c>
      <c r="AA16" s="197">
        <v>9.6</v>
      </c>
      <c r="AB16" s="197">
        <v>0</v>
      </c>
      <c r="AC16" s="197">
        <v>7.78</v>
      </c>
      <c r="AD16" s="197">
        <v>0</v>
      </c>
      <c r="AE16" s="197">
        <v>0</v>
      </c>
      <c r="AF16" s="197">
        <v>0</v>
      </c>
      <c r="AG16" s="197">
        <v>26.19</v>
      </c>
      <c r="AH16" s="197">
        <v>0</v>
      </c>
      <c r="AI16" s="197">
        <v>0</v>
      </c>
      <c r="AJ16" s="197">
        <v>0</v>
      </c>
      <c r="AK16" s="197">
        <v>41.64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85.48</v>
      </c>
      <c r="L17" s="197">
        <v>23</v>
      </c>
      <c r="M17" s="197">
        <v>0</v>
      </c>
      <c r="N17" s="197">
        <v>30</v>
      </c>
      <c r="O17" s="197">
        <v>49.79</v>
      </c>
      <c r="P17" s="197">
        <v>49.47</v>
      </c>
      <c r="Q17" s="197">
        <v>1.92</v>
      </c>
      <c r="R17" s="197">
        <v>5.42</v>
      </c>
      <c r="S17" s="197">
        <v>3.35</v>
      </c>
      <c r="T17" s="197">
        <v>0</v>
      </c>
      <c r="U17" s="197">
        <v>317.74</v>
      </c>
      <c r="V17" s="197">
        <v>0</v>
      </c>
      <c r="W17" s="197">
        <v>0</v>
      </c>
      <c r="X17" s="197">
        <v>10.78</v>
      </c>
      <c r="Y17" s="197">
        <v>0</v>
      </c>
      <c r="Z17" s="197">
        <v>38.4</v>
      </c>
      <c r="AA17" s="197">
        <v>9.6</v>
      </c>
      <c r="AB17" s="197">
        <v>0</v>
      </c>
      <c r="AC17" s="197">
        <v>7.78</v>
      </c>
      <c r="AD17" s="197">
        <v>0</v>
      </c>
      <c r="AE17" s="197">
        <v>0</v>
      </c>
      <c r="AF17" s="197">
        <v>0</v>
      </c>
      <c r="AG17" s="197">
        <v>26.19</v>
      </c>
      <c r="AH17" s="197">
        <v>0</v>
      </c>
      <c r="AI17" s="197">
        <v>0</v>
      </c>
      <c r="AJ17" s="197">
        <v>0</v>
      </c>
      <c r="AK17" s="197">
        <v>41.64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85.48</v>
      </c>
      <c r="L18" s="197">
        <v>23</v>
      </c>
      <c r="M18" s="197">
        <v>0</v>
      </c>
      <c r="N18" s="197">
        <v>30</v>
      </c>
      <c r="O18" s="197">
        <v>49.79</v>
      </c>
      <c r="P18" s="197">
        <v>49.47</v>
      </c>
      <c r="Q18" s="197">
        <v>1.92</v>
      </c>
      <c r="R18" s="197">
        <v>5.42</v>
      </c>
      <c r="S18" s="197">
        <v>3.35</v>
      </c>
      <c r="T18" s="197">
        <v>0</v>
      </c>
      <c r="U18" s="197">
        <v>317.74</v>
      </c>
      <c r="V18" s="197">
        <v>0</v>
      </c>
      <c r="W18" s="197">
        <v>0</v>
      </c>
      <c r="X18" s="197">
        <v>10</v>
      </c>
      <c r="Y18" s="197">
        <v>0</v>
      </c>
      <c r="Z18" s="197">
        <v>38.4</v>
      </c>
      <c r="AA18" s="197">
        <v>9.6</v>
      </c>
      <c r="AB18" s="197">
        <v>0</v>
      </c>
      <c r="AC18" s="197">
        <v>7.78</v>
      </c>
      <c r="AD18" s="197">
        <v>0</v>
      </c>
      <c r="AE18" s="197">
        <v>0</v>
      </c>
      <c r="AF18" s="197">
        <v>0</v>
      </c>
      <c r="AG18" s="197">
        <v>26.19</v>
      </c>
      <c r="AH18" s="197">
        <v>0</v>
      </c>
      <c r="AI18" s="197">
        <v>0</v>
      </c>
      <c r="AJ18" s="197">
        <v>0</v>
      </c>
      <c r="AK18" s="197">
        <v>41.64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85.48</v>
      </c>
      <c r="L19" s="197">
        <v>23</v>
      </c>
      <c r="M19" s="197">
        <v>0</v>
      </c>
      <c r="N19" s="197">
        <v>30</v>
      </c>
      <c r="O19" s="197">
        <v>49.79</v>
      </c>
      <c r="P19" s="197">
        <v>49.47</v>
      </c>
      <c r="Q19" s="197">
        <v>1.92</v>
      </c>
      <c r="R19" s="197">
        <v>5.27</v>
      </c>
      <c r="S19" s="197">
        <v>3.24</v>
      </c>
      <c r="T19" s="197">
        <v>0</v>
      </c>
      <c r="U19" s="197">
        <v>317.74</v>
      </c>
      <c r="V19" s="197">
        <v>0</v>
      </c>
      <c r="W19" s="197">
        <v>0</v>
      </c>
      <c r="X19" s="197">
        <v>10</v>
      </c>
      <c r="Y19" s="197">
        <v>0</v>
      </c>
      <c r="Z19" s="197">
        <v>38.4</v>
      </c>
      <c r="AA19" s="197">
        <v>9.6</v>
      </c>
      <c r="AB19" s="197">
        <v>0</v>
      </c>
      <c r="AC19" s="197">
        <v>7.78</v>
      </c>
      <c r="AD19" s="197">
        <v>0</v>
      </c>
      <c r="AE19" s="197">
        <v>0</v>
      </c>
      <c r="AF19" s="197">
        <v>0</v>
      </c>
      <c r="AG19" s="197">
        <v>26.19</v>
      </c>
      <c r="AH19" s="197">
        <v>0</v>
      </c>
      <c r="AI19" s="197">
        <v>0</v>
      </c>
      <c r="AJ19" s="197">
        <v>0</v>
      </c>
      <c r="AK19" s="197">
        <v>49.92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85.48</v>
      </c>
      <c r="L20" s="197">
        <v>23</v>
      </c>
      <c r="M20" s="197">
        <v>0</v>
      </c>
      <c r="N20" s="197">
        <v>28.81</v>
      </c>
      <c r="O20" s="197">
        <v>49.79</v>
      </c>
      <c r="P20" s="197">
        <v>49.47</v>
      </c>
      <c r="Q20" s="197">
        <v>1.92</v>
      </c>
      <c r="R20" s="197">
        <v>5.27</v>
      </c>
      <c r="S20" s="197">
        <v>3.24</v>
      </c>
      <c r="T20" s="197">
        <v>0</v>
      </c>
      <c r="U20" s="197">
        <v>317.74</v>
      </c>
      <c r="V20" s="197">
        <v>0</v>
      </c>
      <c r="W20" s="197">
        <v>0</v>
      </c>
      <c r="X20" s="197">
        <v>10</v>
      </c>
      <c r="Y20" s="197">
        <v>0</v>
      </c>
      <c r="Z20" s="197">
        <v>65.989999999999995</v>
      </c>
      <c r="AA20" s="197">
        <v>9.6</v>
      </c>
      <c r="AB20" s="197">
        <v>0</v>
      </c>
      <c r="AC20" s="197">
        <v>7.78</v>
      </c>
      <c r="AD20" s="197">
        <v>0</v>
      </c>
      <c r="AE20" s="197">
        <v>0</v>
      </c>
      <c r="AF20" s="197">
        <v>0</v>
      </c>
      <c r="AG20" s="197">
        <v>26.19</v>
      </c>
      <c r="AH20" s="197">
        <v>0</v>
      </c>
      <c r="AI20" s="197">
        <v>0</v>
      </c>
      <c r="AJ20" s="197">
        <v>0</v>
      </c>
      <c r="AK20" s="197">
        <v>49.92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85.48</v>
      </c>
      <c r="L21" s="197">
        <v>23</v>
      </c>
      <c r="M21" s="197">
        <v>0</v>
      </c>
      <c r="N21" s="197">
        <v>29.38</v>
      </c>
      <c r="O21" s="197">
        <v>48.37</v>
      </c>
      <c r="P21" s="197">
        <v>49.47</v>
      </c>
      <c r="Q21" s="197">
        <v>1.92</v>
      </c>
      <c r="R21" s="197">
        <v>5.42</v>
      </c>
      <c r="S21" s="197">
        <v>3.22</v>
      </c>
      <c r="T21" s="197">
        <v>0</v>
      </c>
      <c r="U21" s="197">
        <v>317.74</v>
      </c>
      <c r="V21" s="197">
        <v>0</v>
      </c>
      <c r="W21" s="197">
        <v>0</v>
      </c>
      <c r="X21" s="197">
        <v>11.14</v>
      </c>
      <c r="Y21" s="197">
        <v>0</v>
      </c>
      <c r="Z21" s="197">
        <v>65.989999999999995</v>
      </c>
      <c r="AA21" s="197">
        <v>9.6</v>
      </c>
      <c r="AB21" s="197">
        <v>0</v>
      </c>
      <c r="AC21" s="197">
        <v>7.78</v>
      </c>
      <c r="AD21" s="197">
        <v>0</v>
      </c>
      <c r="AE21" s="197">
        <v>0</v>
      </c>
      <c r="AF21" s="197">
        <v>0</v>
      </c>
      <c r="AG21" s="197">
        <v>26.19</v>
      </c>
      <c r="AH21" s="197">
        <v>0</v>
      </c>
      <c r="AI21" s="197">
        <v>0</v>
      </c>
      <c r="AJ21" s="197">
        <v>0</v>
      </c>
      <c r="AK21" s="197">
        <v>49.92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85.48</v>
      </c>
      <c r="L22" s="197">
        <v>23</v>
      </c>
      <c r="M22" s="197">
        <v>0</v>
      </c>
      <c r="N22" s="197">
        <v>28.81</v>
      </c>
      <c r="O22" s="197">
        <v>48.37</v>
      </c>
      <c r="P22" s="197">
        <v>49.47</v>
      </c>
      <c r="Q22" s="197">
        <v>1.92</v>
      </c>
      <c r="R22" s="197">
        <v>5.42</v>
      </c>
      <c r="S22" s="197">
        <v>3.22</v>
      </c>
      <c r="T22" s="197">
        <v>0</v>
      </c>
      <c r="U22" s="197">
        <v>317.74</v>
      </c>
      <c r="V22" s="197">
        <v>0</v>
      </c>
      <c r="W22" s="197">
        <v>0</v>
      </c>
      <c r="X22" s="197">
        <v>11.14</v>
      </c>
      <c r="Y22" s="197">
        <v>0</v>
      </c>
      <c r="Z22" s="197">
        <v>65.989999999999995</v>
      </c>
      <c r="AA22" s="197">
        <v>9.6</v>
      </c>
      <c r="AB22" s="197">
        <v>0</v>
      </c>
      <c r="AC22" s="197">
        <v>7.78</v>
      </c>
      <c r="AD22" s="197">
        <v>0</v>
      </c>
      <c r="AE22" s="197">
        <v>0</v>
      </c>
      <c r="AF22" s="197">
        <v>0</v>
      </c>
      <c r="AG22" s="197">
        <v>26.19</v>
      </c>
      <c r="AH22" s="197">
        <v>0</v>
      </c>
      <c r="AI22" s="197">
        <v>0</v>
      </c>
      <c r="AJ22" s="197">
        <v>0</v>
      </c>
      <c r="AK22" s="197">
        <v>49.92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85.48</v>
      </c>
      <c r="L23" s="197">
        <v>23</v>
      </c>
      <c r="M23" s="197">
        <v>0</v>
      </c>
      <c r="N23" s="197">
        <v>28.81</v>
      </c>
      <c r="O23" s="197">
        <v>48.37</v>
      </c>
      <c r="P23" s="197">
        <v>49.47</v>
      </c>
      <c r="Q23" s="197">
        <v>1.92</v>
      </c>
      <c r="R23" s="197">
        <v>5.32</v>
      </c>
      <c r="S23" s="197">
        <v>3.22</v>
      </c>
      <c r="T23" s="197">
        <v>0</v>
      </c>
      <c r="U23" s="197">
        <v>317.74</v>
      </c>
      <c r="V23" s="197">
        <v>0</v>
      </c>
      <c r="W23" s="197">
        <v>0</v>
      </c>
      <c r="X23" s="197">
        <v>10</v>
      </c>
      <c r="Y23" s="197">
        <v>0</v>
      </c>
      <c r="Z23" s="197">
        <v>65.989999999999995</v>
      </c>
      <c r="AA23" s="197">
        <v>9.6</v>
      </c>
      <c r="AB23" s="197">
        <v>0</v>
      </c>
      <c r="AC23" s="197">
        <v>7.78</v>
      </c>
      <c r="AD23" s="197">
        <v>0</v>
      </c>
      <c r="AE23" s="197">
        <v>0</v>
      </c>
      <c r="AF23" s="197">
        <v>0</v>
      </c>
      <c r="AG23" s="197">
        <v>26.19</v>
      </c>
      <c r="AH23" s="197">
        <v>0</v>
      </c>
      <c r="AI23" s="197">
        <v>0</v>
      </c>
      <c r="AJ23" s="197">
        <v>0</v>
      </c>
      <c r="AK23" s="197">
        <v>49.92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77.3</v>
      </c>
      <c r="L24" s="197">
        <v>23</v>
      </c>
      <c r="M24" s="197">
        <v>0</v>
      </c>
      <c r="N24" s="197">
        <v>28.8</v>
      </c>
      <c r="O24" s="197">
        <v>48.37</v>
      </c>
      <c r="P24" s="197">
        <v>49.47</v>
      </c>
      <c r="Q24" s="197">
        <v>1.92</v>
      </c>
      <c r="R24" s="197">
        <v>5.32</v>
      </c>
      <c r="S24" s="197">
        <v>3.22</v>
      </c>
      <c r="T24" s="197">
        <v>0</v>
      </c>
      <c r="U24" s="197">
        <v>317.74</v>
      </c>
      <c r="V24" s="197">
        <v>0</v>
      </c>
      <c r="W24" s="197">
        <v>0</v>
      </c>
      <c r="X24" s="197">
        <v>10</v>
      </c>
      <c r="Y24" s="197">
        <v>0</v>
      </c>
      <c r="Z24" s="197">
        <v>65.989999999999995</v>
      </c>
      <c r="AA24" s="197">
        <v>9.6</v>
      </c>
      <c r="AB24" s="197">
        <v>0</v>
      </c>
      <c r="AC24" s="197">
        <v>7.78</v>
      </c>
      <c r="AD24" s="197">
        <v>0</v>
      </c>
      <c r="AE24" s="197">
        <v>0</v>
      </c>
      <c r="AF24" s="197">
        <v>0</v>
      </c>
      <c r="AG24" s="197">
        <v>26.19</v>
      </c>
      <c r="AH24" s="197">
        <v>0</v>
      </c>
      <c r="AI24" s="197">
        <v>0</v>
      </c>
      <c r="AJ24" s="197">
        <v>0</v>
      </c>
      <c r="AK24" s="197">
        <v>49.92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85.48</v>
      </c>
      <c r="L25" s="197">
        <v>23</v>
      </c>
      <c r="M25" s="197">
        <v>0</v>
      </c>
      <c r="N25" s="197">
        <v>28.8</v>
      </c>
      <c r="O25" s="197">
        <v>48.37</v>
      </c>
      <c r="P25" s="197">
        <v>49.47</v>
      </c>
      <c r="Q25" s="197">
        <v>1.92</v>
      </c>
      <c r="R25" s="197">
        <v>5.32</v>
      </c>
      <c r="S25" s="197">
        <v>3.22</v>
      </c>
      <c r="T25" s="197">
        <v>0</v>
      </c>
      <c r="U25" s="197">
        <v>317.74</v>
      </c>
      <c r="V25" s="197">
        <v>0</v>
      </c>
      <c r="W25" s="197">
        <v>0</v>
      </c>
      <c r="X25" s="197">
        <v>23.98</v>
      </c>
      <c r="Y25" s="197">
        <v>0</v>
      </c>
      <c r="Z25" s="197">
        <v>65.989999999999995</v>
      </c>
      <c r="AA25" s="197">
        <v>9.6</v>
      </c>
      <c r="AB25" s="197">
        <v>0</v>
      </c>
      <c r="AC25" s="197">
        <v>7.78</v>
      </c>
      <c r="AD25" s="197">
        <v>0</v>
      </c>
      <c r="AE25" s="197">
        <v>0</v>
      </c>
      <c r="AF25" s="197">
        <v>0</v>
      </c>
      <c r="AG25" s="197">
        <v>26.19</v>
      </c>
      <c r="AH25" s="197">
        <v>0</v>
      </c>
      <c r="AI25" s="197">
        <v>0</v>
      </c>
      <c r="AJ25" s="197">
        <v>0</v>
      </c>
      <c r="AK25" s="197">
        <v>49.92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85.48</v>
      </c>
      <c r="L26" s="197">
        <v>23</v>
      </c>
      <c r="M26" s="197">
        <v>0</v>
      </c>
      <c r="N26" s="197">
        <v>28.8</v>
      </c>
      <c r="O26" s="197">
        <v>48.37</v>
      </c>
      <c r="P26" s="197">
        <v>49.47</v>
      </c>
      <c r="Q26" s="197">
        <v>1.92</v>
      </c>
      <c r="R26" s="197">
        <v>5.32</v>
      </c>
      <c r="S26" s="197">
        <v>3.22</v>
      </c>
      <c r="T26" s="197">
        <v>0</v>
      </c>
      <c r="U26" s="197">
        <v>317.74</v>
      </c>
      <c r="V26" s="197">
        <v>0</v>
      </c>
      <c r="W26" s="197">
        <v>0</v>
      </c>
      <c r="X26" s="197">
        <v>23.98</v>
      </c>
      <c r="Y26" s="197">
        <v>0</v>
      </c>
      <c r="Z26" s="197">
        <v>65.989999999999995</v>
      </c>
      <c r="AA26" s="197">
        <v>9.6</v>
      </c>
      <c r="AB26" s="197">
        <v>0</v>
      </c>
      <c r="AC26" s="197">
        <v>7.78</v>
      </c>
      <c r="AD26" s="197">
        <v>0</v>
      </c>
      <c r="AE26" s="197">
        <v>0</v>
      </c>
      <c r="AF26" s="197">
        <v>0</v>
      </c>
      <c r="AG26" s="197">
        <v>26.19</v>
      </c>
      <c r="AH26" s="197">
        <v>0</v>
      </c>
      <c r="AI26" s="197">
        <v>0</v>
      </c>
      <c r="AJ26" s="197">
        <v>0</v>
      </c>
      <c r="AK26" s="197">
        <v>49.92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76.81</v>
      </c>
      <c r="L27" s="197">
        <v>23</v>
      </c>
      <c r="M27" s="197">
        <v>0</v>
      </c>
      <c r="N27" s="197">
        <v>28.8</v>
      </c>
      <c r="O27" s="197">
        <v>48.37</v>
      </c>
      <c r="P27" s="197">
        <v>49.48</v>
      </c>
      <c r="Q27" s="197">
        <v>1.92</v>
      </c>
      <c r="R27" s="197">
        <v>4.8</v>
      </c>
      <c r="S27" s="197">
        <v>2.88</v>
      </c>
      <c r="T27" s="197">
        <v>0</v>
      </c>
      <c r="U27" s="197">
        <v>317.74</v>
      </c>
      <c r="V27" s="197">
        <v>0</v>
      </c>
      <c r="W27" s="197">
        <v>0</v>
      </c>
      <c r="X27" s="197">
        <v>23.98</v>
      </c>
      <c r="Y27" s="197">
        <v>0</v>
      </c>
      <c r="Z27" s="197">
        <v>65.989999999999995</v>
      </c>
      <c r="AA27" s="197">
        <v>9.6</v>
      </c>
      <c r="AB27" s="197">
        <v>0</v>
      </c>
      <c r="AC27" s="197">
        <v>7.78</v>
      </c>
      <c r="AD27" s="197">
        <v>0</v>
      </c>
      <c r="AE27" s="197">
        <v>0</v>
      </c>
      <c r="AF27" s="197">
        <v>0</v>
      </c>
      <c r="AG27" s="197">
        <v>26.52</v>
      </c>
      <c r="AH27" s="197">
        <v>0</v>
      </c>
      <c r="AI27" s="197">
        <v>0</v>
      </c>
      <c r="AJ27" s="197">
        <v>0</v>
      </c>
      <c r="AK27" s="197">
        <v>49.92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158.44999999999999</v>
      </c>
      <c r="L28" s="197">
        <v>63.62</v>
      </c>
      <c r="M28" s="197">
        <v>0</v>
      </c>
      <c r="N28" s="197">
        <v>27.68</v>
      </c>
      <c r="O28" s="197">
        <v>48.37</v>
      </c>
      <c r="P28" s="197">
        <v>49.47</v>
      </c>
      <c r="Q28" s="197">
        <v>5.32</v>
      </c>
      <c r="R28" s="197">
        <v>10.34</v>
      </c>
      <c r="S28" s="197">
        <v>6.43</v>
      </c>
      <c r="T28" s="197">
        <v>0</v>
      </c>
      <c r="U28" s="197">
        <v>317.74</v>
      </c>
      <c r="V28" s="197">
        <v>0</v>
      </c>
      <c r="W28" s="197">
        <v>0</v>
      </c>
      <c r="X28" s="197">
        <v>9.6</v>
      </c>
      <c r="Y28" s="197">
        <v>0</v>
      </c>
      <c r="Z28" s="197">
        <v>65.989999999999995</v>
      </c>
      <c r="AA28" s="197">
        <v>22</v>
      </c>
      <c r="AB28" s="197">
        <v>0</v>
      </c>
      <c r="AC28" s="197">
        <v>7.78</v>
      </c>
      <c r="AD28" s="197">
        <v>0</v>
      </c>
      <c r="AE28" s="197">
        <v>0</v>
      </c>
      <c r="AF28" s="197">
        <v>0</v>
      </c>
      <c r="AG28" s="197">
        <v>26.19</v>
      </c>
      <c r="AH28" s="197">
        <v>0</v>
      </c>
      <c r="AI28" s="197">
        <v>0</v>
      </c>
      <c r="AJ28" s="197">
        <v>0</v>
      </c>
      <c r="AK28" s="197">
        <v>49.92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158.44999999999999</v>
      </c>
      <c r="L29" s="197">
        <v>63.62</v>
      </c>
      <c r="M29" s="197">
        <v>0</v>
      </c>
      <c r="N29" s="197">
        <v>28.8</v>
      </c>
      <c r="O29" s="197">
        <v>48.37</v>
      </c>
      <c r="P29" s="197">
        <v>49.47</v>
      </c>
      <c r="Q29" s="197">
        <v>5.32</v>
      </c>
      <c r="R29" s="197">
        <v>10.34</v>
      </c>
      <c r="S29" s="197">
        <v>6.43</v>
      </c>
      <c r="T29" s="197">
        <v>0</v>
      </c>
      <c r="U29" s="197">
        <v>317.74</v>
      </c>
      <c r="V29" s="197">
        <v>0</v>
      </c>
      <c r="W29" s="197">
        <v>0</v>
      </c>
      <c r="X29" s="197">
        <v>9.6</v>
      </c>
      <c r="Y29" s="197">
        <v>0</v>
      </c>
      <c r="Z29" s="197">
        <v>65.989999999999995</v>
      </c>
      <c r="AA29" s="197">
        <v>22</v>
      </c>
      <c r="AB29" s="197">
        <v>0</v>
      </c>
      <c r="AC29" s="197">
        <v>7.78</v>
      </c>
      <c r="AD29" s="197">
        <v>0</v>
      </c>
      <c r="AE29" s="197">
        <v>0</v>
      </c>
      <c r="AF29" s="197">
        <v>0</v>
      </c>
      <c r="AG29" s="197">
        <v>26.19</v>
      </c>
      <c r="AH29" s="197">
        <v>0</v>
      </c>
      <c r="AI29" s="197">
        <v>0</v>
      </c>
      <c r="AJ29" s="197">
        <v>0</v>
      </c>
      <c r="AK29" s="197">
        <v>49.92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158.44999999999999</v>
      </c>
      <c r="L30" s="197">
        <v>63.62</v>
      </c>
      <c r="M30" s="197">
        <v>0</v>
      </c>
      <c r="N30" s="197">
        <v>28.8</v>
      </c>
      <c r="O30" s="197">
        <v>48.37</v>
      </c>
      <c r="P30" s="197">
        <v>49.47</v>
      </c>
      <c r="Q30" s="197">
        <v>5.32</v>
      </c>
      <c r="R30" s="197">
        <v>10.34</v>
      </c>
      <c r="S30" s="197">
        <v>6.43</v>
      </c>
      <c r="T30" s="197">
        <v>0</v>
      </c>
      <c r="U30" s="197">
        <v>317.74</v>
      </c>
      <c r="V30" s="197">
        <v>0</v>
      </c>
      <c r="W30" s="197">
        <v>0</v>
      </c>
      <c r="X30" s="197">
        <v>23.98</v>
      </c>
      <c r="Y30" s="197">
        <v>0</v>
      </c>
      <c r="Z30" s="197">
        <v>65.989999999999995</v>
      </c>
      <c r="AA30" s="197">
        <v>22</v>
      </c>
      <c r="AB30" s="197">
        <v>0</v>
      </c>
      <c r="AC30" s="197">
        <v>7.78</v>
      </c>
      <c r="AD30" s="197">
        <v>0</v>
      </c>
      <c r="AE30" s="197">
        <v>0</v>
      </c>
      <c r="AF30" s="197">
        <v>0</v>
      </c>
      <c r="AG30" s="197">
        <v>26.19</v>
      </c>
      <c r="AH30" s="197">
        <v>0</v>
      </c>
      <c r="AI30" s="197">
        <v>0</v>
      </c>
      <c r="AJ30" s="197">
        <v>0</v>
      </c>
      <c r="AK30" s="197">
        <v>49.92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2.06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158.44999999999999</v>
      </c>
      <c r="L31" s="197">
        <v>63.62</v>
      </c>
      <c r="M31" s="197">
        <v>0</v>
      </c>
      <c r="N31" s="197">
        <v>28.8</v>
      </c>
      <c r="O31" s="197">
        <v>48.37</v>
      </c>
      <c r="P31" s="197">
        <v>49.47</v>
      </c>
      <c r="Q31" s="197">
        <v>5.32</v>
      </c>
      <c r="R31" s="197">
        <v>10.34</v>
      </c>
      <c r="S31" s="197">
        <v>6.43</v>
      </c>
      <c r="T31" s="197">
        <v>0</v>
      </c>
      <c r="U31" s="197">
        <v>317.74</v>
      </c>
      <c r="V31" s="197">
        <v>0</v>
      </c>
      <c r="W31" s="197">
        <v>0</v>
      </c>
      <c r="X31" s="197">
        <v>23.98</v>
      </c>
      <c r="Y31" s="197">
        <v>0</v>
      </c>
      <c r="Z31" s="197">
        <v>65.989999999999995</v>
      </c>
      <c r="AA31" s="197">
        <v>22</v>
      </c>
      <c r="AB31" s="197">
        <v>0</v>
      </c>
      <c r="AC31" s="197">
        <v>7.78</v>
      </c>
      <c r="AD31" s="197">
        <v>0</v>
      </c>
      <c r="AE31" s="197">
        <v>0</v>
      </c>
      <c r="AF31" s="197">
        <v>0</v>
      </c>
      <c r="AG31" s="197">
        <v>26.19</v>
      </c>
      <c r="AH31" s="197">
        <v>0</v>
      </c>
      <c r="AI31" s="197">
        <v>0</v>
      </c>
      <c r="AJ31" s="197">
        <v>0</v>
      </c>
      <c r="AK31" s="197">
        <v>49.92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6.68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158.44999999999999</v>
      </c>
      <c r="L32" s="197">
        <v>63.62</v>
      </c>
      <c r="M32" s="197">
        <v>0</v>
      </c>
      <c r="N32" s="197">
        <v>28.8</v>
      </c>
      <c r="O32" s="197">
        <v>48.37</v>
      </c>
      <c r="P32" s="197">
        <v>49.47</v>
      </c>
      <c r="Q32" s="197">
        <v>5.32</v>
      </c>
      <c r="R32" s="197">
        <v>10.34</v>
      </c>
      <c r="S32" s="197">
        <v>6.43</v>
      </c>
      <c r="T32" s="197">
        <v>0</v>
      </c>
      <c r="U32" s="197">
        <v>317.74</v>
      </c>
      <c r="V32" s="197">
        <v>0</v>
      </c>
      <c r="W32" s="197">
        <v>0</v>
      </c>
      <c r="X32" s="197">
        <v>23.98</v>
      </c>
      <c r="Y32" s="197">
        <v>0</v>
      </c>
      <c r="Z32" s="197">
        <v>65.989999999999995</v>
      </c>
      <c r="AA32" s="197">
        <v>22</v>
      </c>
      <c r="AB32" s="197">
        <v>0</v>
      </c>
      <c r="AC32" s="197">
        <v>7.78</v>
      </c>
      <c r="AD32" s="197">
        <v>0</v>
      </c>
      <c r="AE32" s="197">
        <v>0</v>
      </c>
      <c r="AF32" s="197">
        <v>0</v>
      </c>
      <c r="AG32" s="197">
        <v>26.19</v>
      </c>
      <c r="AH32" s="197">
        <v>0</v>
      </c>
      <c r="AI32" s="197">
        <v>0</v>
      </c>
      <c r="AJ32" s="197">
        <v>0</v>
      </c>
      <c r="AK32" s="197">
        <v>49.92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9.08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158.44999999999999</v>
      </c>
      <c r="L33" s="197">
        <v>63.62</v>
      </c>
      <c r="M33" s="197">
        <v>0</v>
      </c>
      <c r="N33" s="197">
        <v>28.8</v>
      </c>
      <c r="O33" s="197">
        <v>48.37</v>
      </c>
      <c r="P33" s="197">
        <v>49.47</v>
      </c>
      <c r="Q33" s="197">
        <v>5.32</v>
      </c>
      <c r="R33" s="197">
        <v>10.34</v>
      </c>
      <c r="S33" s="197">
        <v>6.43</v>
      </c>
      <c r="T33" s="197">
        <v>0</v>
      </c>
      <c r="U33" s="197">
        <v>317.74</v>
      </c>
      <c r="V33" s="197">
        <v>0</v>
      </c>
      <c r="W33" s="197">
        <v>0</v>
      </c>
      <c r="X33" s="197">
        <v>23.98</v>
      </c>
      <c r="Y33" s="197">
        <v>0</v>
      </c>
      <c r="Z33" s="197">
        <v>65.989999999999995</v>
      </c>
      <c r="AA33" s="197">
        <v>22</v>
      </c>
      <c r="AB33" s="197">
        <v>0</v>
      </c>
      <c r="AC33" s="197">
        <v>7.78</v>
      </c>
      <c r="AD33" s="197">
        <v>0</v>
      </c>
      <c r="AE33" s="197">
        <v>0</v>
      </c>
      <c r="AF33" s="197">
        <v>0</v>
      </c>
      <c r="AG33" s="197">
        <v>26.52</v>
      </c>
      <c r="AH33" s="197">
        <v>0</v>
      </c>
      <c r="AI33" s="197">
        <v>0</v>
      </c>
      <c r="AJ33" s="197">
        <v>0</v>
      </c>
      <c r="AK33" s="197">
        <v>49.92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9.4499999999999993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158.44999999999999</v>
      </c>
      <c r="L34" s="197">
        <v>63.62</v>
      </c>
      <c r="M34" s="197">
        <v>0</v>
      </c>
      <c r="N34" s="197">
        <v>28.8</v>
      </c>
      <c r="O34" s="197">
        <v>48.37</v>
      </c>
      <c r="P34" s="197">
        <v>49.47</v>
      </c>
      <c r="Q34" s="197">
        <v>5.32</v>
      </c>
      <c r="R34" s="197">
        <v>10.34</v>
      </c>
      <c r="S34" s="197">
        <v>6.43</v>
      </c>
      <c r="T34" s="197">
        <v>0</v>
      </c>
      <c r="U34" s="197">
        <v>317.74</v>
      </c>
      <c r="V34" s="197">
        <v>0</v>
      </c>
      <c r="W34" s="197">
        <v>0</v>
      </c>
      <c r="X34" s="197">
        <v>23.98</v>
      </c>
      <c r="Y34" s="197">
        <v>0</v>
      </c>
      <c r="Z34" s="197">
        <v>65.989999999999995</v>
      </c>
      <c r="AA34" s="197">
        <v>22</v>
      </c>
      <c r="AB34" s="197">
        <v>0</v>
      </c>
      <c r="AC34" s="197">
        <v>7.78</v>
      </c>
      <c r="AD34" s="197">
        <v>0</v>
      </c>
      <c r="AE34" s="197">
        <v>0</v>
      </c>
      <c r="AF34" s="197">
        <v>0</v>
      </c>
      <c r="AG34" s="197">
        <v>26.19</v>
      </c>
      <c r="AH34" s="197">
        <v>0</v>
      </c>
      <c r="AI34" s="197">
        <v>0</v>
      </c>
      <c r="AJ34" s="197">
        <v>0</v>
      </c>
      <c r="AK34" s="197">
        <v>49.92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9.9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158.44999999999999</v>
      </c>
      <c r="L35" s="197">
        <v>63.62</v>
      </c>
      <c r="M35" s="197">
        <v>0</v>
      </c>
      <c r="N35" s="197">
        <v>28.8</v>
      </c>
      <c r="O35" s="197">
        <v>48.37</v>
      </c>
      <c r="P35" s="197">
        <v>49.47</v>
      </c>
      <c r="Q35" s="197">
        <v>5.32</v>
      </c>
      <c r="R35" s="197">
        <v>10.34</v>
      </c>
      <c r="S35" s="197">
        <v>6.43</v>
      </c>
      <c r="T35" s="197">
        <v>0</v>
      </c>
      <c r="U35" s="197">
        <v>317.74</v>
      </c>
      <c r="V35" s="197">
        <v>0</v>
      </c>
      <c r="W35" s="197">
        <v>0</v>
      </c>
      <c r="X35" s="197">
        <v>23.98</v>
      </c>
      <c r="Y35" s="197">
        <v>0</v>
      </c>
      <c r="Z35" s="197">
        <v>65.989999999999995</v>
      </c>
      <c r="AA35" s="197">
        <v>22</v>
      </c>
      <c r="AB35" s="197">
        <v>0</v>
      </c>
      <c r="AC35" s="197">
        <v>7.43</v>
      </c>
      <c r="AD35" s="197">
        <v>0</v>
      </c>
      <c r="AE35" s="197">
        <v>0</v>
      </c>
      <c r="AF35" s="197">
        <v>0</v>
      </c>
      <c r="AG35" s="197">
        <v>26.19</v>
      </c>
      <c r="AH35" s="197">
        <v>0</v>
      </c>
      <c r="AI35" s="197">
        <v>0</v>
      </c>
      <c r="AJ35" s="197">
        <v>0</v>
      </c>
      <c r="AK35" s="197">
        <v>49.92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8.84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158.44999999999999</v>
      </c>
      <c r="L36" s="197">
        <v>63.62</v>
      </c>
      <c r="M36" s="197">
        <v>0</v>
      </c>
      <c r="N36" s="197">
        <v>28.8</v>
      </c>
      <c r="O36" s="197">
        <v>48.37</v>
      </c>
      <c r="P36" s="197">
        <v>49.47</v>
      </c>
      <c r="Q36" s="197">
        <v>5.32</v>
      </c>
      <c r="R36" s="197">
        <v>10.34</v>
      </c>
      <c r="S36" s="197">
        <v>6.43</v>
      </c>
      <c r="T36" s="197">
        <v>0</v>
      </c>
      <c r="U36" s="197">
        <v>317.74</v>
      </c>
      <c r="V36" s="197">
        <v>0</v>
      </c>
      <c r="W36" s="197">
        <v>0</v>
      </c>
      <c r="X36" s="197">
        <v>23.98</v>
      </c>
      <c r="Y36" s="197">
        <v>0</v>
      </c>
      <c r="Z36" s="197">
        <v>65.989999999999995</v>
      </c>
      <c r="AA36" s="197">
        <v>22</v>
      </c>
      <c r="AB36" s="197">
        <v>0</v>
      </c>
      <c r="AC36" s="197">
        <v>7.43</v>
      </c>
      <c r="AD36" s="197">
        <v>0</v>
      </c>
      <c r="AE36" s="197">
        <v>0</v>
      </c>
      <c r="AF36" s="197">
        <v>0</v>
      </c>
      <c r="AG36" s="197">
        <v>26.19</v>
      </c>
      <c r="AH36" s="197">
        <v>0</v>
      </c>
      <c r="AI36" s="197">
        <v>0</v>
      </c>
      <c r="AJ36" s="197">
        <v>0</v>
      </c>
      <c r="AK36" s="197">
        <v>49.92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9.52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158.44999999999999</v>
      </c>
      <c r="L37" s="197">
        <v>63.62</v>
      </c>
      <c r="M37" s="197">
        <v>0</v>
      </c>
      <c r="N37" s="197">
        <v>28.8</v>
      </c>
      <c r="O37" s="197">
        <v>48.37</v>
      </c>
      <c r="P37" s="197">
        <v>49.47</v>
      </c>
      <c r="Q37" s="197">
        <v>5.32</v>
      </c>
      <c r="R37" s="197">
        <v>10.34</v>
      </c>
      <c r="S37" s="197">
        <v>6.43</v>
      </c>
      <c r="T37" s="197">
        <v>0</v>
      </c>
      <c r="U37" s="197">
        <v>317.74</v>
      </c>
      <c r="V37" s="197">
        <v>0</v>
      </c>
      <c r="W37" s="197">
        <v>0</v>
      </c>
      <c r="X37" s="197">
        <v>23.98</v>
      </c>
      <c r="Y37" s="197">
        <v>0</v>
      </c>
      <c r="Z37" s="197">
        <v>65.989999999999995</v>
      </c>
      <c r="AA37" s="197">
        <v>22</v>
      </c>
      <c r="AB37" s="197">
        <v>0</v>
      </c>
      <c r="AC37" s="197">
        <v>7.43</v>
      </c>
      <c r="AD37" s="197">
        <v>0</v>
      </c>
      <c r="AE37" s="197">
        <v>0</v>
      </c>
      <c r="AF37" s="197">
        <v>0</v>
      </c>
      <c r="AG37" s="197">
        <v>26.19</v>
      </c>
      <c r="AH37" s="197">
        <v>0</v>
      </c>
      <c r="AI37" s="197">
        <v>0</v>
      </c>
      <c r="AJ37" s="197">
        <v>0</v>
      </c>
      <c r="AK37" s="197">
        <v>49.92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9.2899999999999991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158.44999999999999</v>
      </c>
      <c r="L38" s="197">
        <v>63.62</v>
      </c>
      <c r="M38" s="197">
        <v>0</v>
      </c>
      <c r="N38" s="197">
        <v>28.8</v>
      </c>
      <c r="O38" s="197">
        <v>48.37</v>
      </c>
      <c r="P38" s="197">
        <v>49.47</v>
      </c>
      <c r="Q38" s="197">
        <v>5.32</v>
      </c>
      <c r="R38" s="197">
        <v>10.34</v>
      </c>
      <c r="S38" s="197">
        <v>6.43</v>
      </c>
      <c r="T38" s="197">
        <v>0</v>
      </c>
      <c r="U38" s="197">
        <v>317.74</v>
      </c>
      <c r="V38" s="197">
        <v>0</v>
      </c>
      <c r="W38" s="197">
        <v>0</v>
      </c>
      <c r="X38" s="197">
        <v>23.98</v>
      </c>
      <c r="Y38" s="197">
        <v>0</v>
      </c>
      <c r="Z38" s="197">
        <v>65.989999999999995</v>
      </c>
      <c r="AA38" s="197">
        <v>22</v>
      </c>
      <c r="AB38" s="197">
        <v>0</v>
      </c>
      <c r="AC38" s="197">
        <v>7.43</v>
      </c>
      <c r="AD38" s="197">
        <v>0</v>
      </c>
      <c r="AE38" s="197">
        <v>0</v>
      </c>
      <c r="AF38" s="197">
        <v>0</v>
      </c>
      <c r="AG38" s="197">
        <v>26.19</v>
      </c>
      <c r="AH38" s="197">
        <v>0</v>
      </c>
      <c r="AI38" s="197">
        <v>0</v>
      </c>
      <c r="AJ38" s="197">
        <v>0</v>
      </c>
      <c r="AK38" s="197">
        <v>49.92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9.89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158.44999999999999</v>
      </c>
      <c r="L39" s="197">
        <v>23</v>
      </c>
      <c r="M39" s="197">
        <v>0</v>
      </c>
      <c r="N39" s="197">
        <v>28.8</v>
      </c>
      <c r="O39" s="197">
        <v>48.37</v>
      </c>
      <c r="P39" s="197">
        <v>49.47</v>
      </c>
      <c r="Q39" s="197">
        <v>1.92</v>
      </c>
      <c r="R39" s="197">
        <v>4.8</v>
      </c>
      <c r="S39" s="197">
        <v>2.88</v>
      </c>
      <c r="T39" s="197">
        <v>0</v>
      </c>
      <c r="U39" s="197">
        <v>317.74</v>
      </c>
      <c r="V39" s="197">
        <v>0</v>
      </c>
      <c r="W39" s="197">
        <v>0</v>
      </c>
      <c r="X39" s="197">
        <v>23.98</v>
      </c>
      <c r="Y39" s="197">
        <v>0</v>
      </c>
      <c r="Z39" s="197">
        <v>65.989999999999995</v>
      </c>
      <c r="AA39" s="197">
        <v>22</v>
      </c>
      <c r="AB39" s="197">
        <v>0</v>
      </c>
      <c r="AC39" s="197">
        <v>7.43</v>
      </c>
      <c r="AD39" s="197">
        <v>0</v>
      </c>
      <c r="AE39" s="197">
        <v>0</v>
      </c>
      <c r="AF39" s="197">
        <v>0</v>
      </c>
      <c r="AG39" s="197">
        <v>26.52</v>
      </c>
      <c r="AH39" s="197">
        <v>0</v>
      </c>
      <c r="AI39" s="197">
        <v>0</v>
      </c>
      <c r="AJ39" s="197">
        <v>0</v>
      </c>
      <c r="AK39" s="197">
        <v>49.92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10.92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158.44999999999999</v>
      </c>
      <c r="L40" s="197">
        <v>23</v>
      </c>
      <c r="M40" s="197">
        <v>0</v>
      </c>
      <c r="N40" s="197">
        <v>28.8</v>
      </c>
      <c r="O40" s="197">
        <v>48.37</v>
      </c>
      <c r="P40" s="197">
        <v>49.47</v>
      </c>
      <c r="Q40" s="197">
        <v>1.92</v>
      </c>
      <c r="R40" s="197">
        <v>4.8</v>
      </c>
      <c r="S40" s="197">
        <v>2.88</v>
      </c>
      <c r="T40" s="197">
        <v>0</v>
      </c>
      <c r="U40" s="197">
        <v>317.74</v>
      </c>
      <c r="V40" s="197">
        <v>0</v>
      </c>
      <c r="W40" s="197">
        <v>0</v>
      </c>
      <c r="X40" s="197">
        <v>23.98</v>
      </c>
      <c r="Y40" s="197">
        <v>0</v>
      </c>
      <c r="Z40" s="197">
        <v>65.989999999999995</v>
      </c>
      <c r="AA40" s="197">
        <v>22</v>
      </c>
      <c r="AB40" s="197">
        <v>0</v>
      </c>
      <c r="AC40" s="197">
        <v>7.43</v>
      </c>
      <c r="AD40" s="197">
        <v>0</v>
      </c>
      <c r="AE40" s="197">
        <v>0</v>
      </c>
      <c r="AF40" s="197">
        <v>0</v>
      </c>
      <c r="AG40" s="197">
        <v>26.19</v>
      </c>
      <c r="AH40" s="197">
        <v>0</v>
      </c>
      <c r="AI40" s="197">
        <v>0</v>
      </c>
      <c r="AJ40" s="197">
        <v>0</v>
      </c>
      <c r="AK40" s="197">
        <v>49.92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10.62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158.44999999999999</v>
      </c>
      <c r="L41" s="197">
        <v>23</v>
      </c>
      <c r="M41" s="197">
        <v>0</v>
      </c>
      <c r="N41" s="197">
        <v>28.8</v>
      </c>
      <c r="O41" s="197">
        <v>48.37</v>
      </c>
      <c r="P41" s="197">
        <v>49.47</v>
      </c>
      <c r="Q41" s="197">
        <v>1.92</v>
      </c>
      <c r="R41" s="197">
        <v>4.8</v>
      </c>
      <c r="S41" s="197">
        <v>2.88</v>
      </c>
      <c r="T41" s="197">
        <v>0</v>
      </c>
      <c r="U41" s="197">
        <v>317.74</v>
      </c>
      <c r="V41" s="197">
        <v>0</v>
      </c>
      <c r="W41" s="197">
        <v>0</v>
      </c>
      <c r="X41" s="197">
        <v>23.98</v>
      </c>
      <c r="Y41" s="197">
        <v>0</v>
      </c>
      <c r="Z41" s="197">
        <v>65.989999999999995</v>
      </c>
      <c r="AA41" s="197">
        <v>22</v>
      </c>
      <c r="AB41" s="197">
        <v>0</v>
      </c>
      <c r="AC41" s="197">
        <v>7.43</v>
      </c>
      <c r="AD41" s="197">
        <v>0</v>
      </c>
      <c r="AE41" s="197">
        <v>0</v>
      </c>
      <c r="AF41" s="197">
        <v>0</v>
      </c>
      <c r="AG41" s="197">
        <v>26.19</v>
      </c>
      <c r="AH41" s="197">
        <v>0</v>
      </c>
      <c r="AI41" s="197">
        <v>0</v>
      </c>
      <c r="AJ41" s="197">
        <v>0</v>
      </c>
      <c r="AK41" s="197">
        <v>49.92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10.61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158.44999999999999</v>
      </c>
      <c r="L42" s="197">
        <v>23</v>
      </c>
      <c r="M42" s="197">
        <v>0</v>
      </c>
      <c r="N42" s="197">
        <v>28.8</v>
      </c>
      <c r="O42" s="197">
        <v>48.37</v>
      </c>
      <c r="P42" s="197">
        <v>49.47</v>
      </c>
      <c r="Q42" s="197">
        <v>1.92</v>
      </c>
      <c r="R42" s="197">
        <v>4.8</v>
      </c>
      <c r="S42" s="197">
        <v>2.88</v>
      </c>
      <c r="T42" s="197">
        <v>0</v>
      </c>
      <c r="U42" s="197">
        <v>317.74</v>
      </c>
      <c r="V42" s="197">
        <v>0</v>
      </c>
      <c r="W42" s="197">
        <v>0</v>
      </c>
      <c r="X42" s="197">
        <v>23.98</v>
      </c>
      <c r="Y42" s="197">
        <v>0</v>
      </c>
      <c r="Z42" s="197">
        <v>65.989999999999995</v>
      </c>
      <c r="AA42" s="197">
        <v>22</v>
      </c>
      <c r="AB42" s="197">
        <v>0</v>
      </c>
      <c r="AC42" s="197">
        <v>7.43</v>
      </c>
      <c r="AD42" s="197">
        <v>0</v>
      </c>
      <c r="AE42" s="197">
        <v>0</v>
      </c>
      <c r="AF42" s="197">
        <v>0</v>
      </c>
      <c r="AG42" s="197">
        <v>26.19</v>
      </c>
      <c r="AH42" s="197">
        <v>0</v>
      </c>
      <c r="AI42" s="197">
        <v>0</v>
      </c>
      <c r="AJ42" s="197">
        <v>0</v>
      </c>
      <c r="AK42" s="197">
        <v>49.92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10.17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129.61000000000001</v>
      </c>
      <c r="L43" s="197">
        <v>20</v>
      </c>
      <c r="M43" s="197">
        <v>0</v>
      </c>
      <c r="N43" s="197">
        <v>28.8</v>
      </c>
      <c r="O43" s="197">
        <v>48.37</v>
      </c>
      <c r="P43" s="197">
        <v>49.47</v>
      </c>
      <c r="Q43" s="197">
        <v>1.92</v>
      </c>
      <c r="R43" s="197">
        <v>3.84</v>
      </c>
      <c r="S43" s="197">
        <v>2.88</v>
      </c>
      <c r="T43" s="197">
        <v>0</v>
      </c>
      <c r="U43" s="197">
        <v>317.74</v>
      </c>
      <c r="V43" s="197">
        <v>0</v>
      </c>
      <c r="W43" s="197">
        <v>0</v>
      </c>
      <c r="X43" s="197">
        <v>23.98</v>
      </c>
      <c r="Y43" s="197">
        <v>0</v>
      </c>
      <c r="Z43" s="197">
        <v>65.989999999999995</v>
      </c>
      <c r="AA43" s="197">
        <v>22</v>
      </c>
      <c r="AB43" s="197">
        <v>0</v>
      </c>
      <c r="AC43" s="197">
        <v>7.43</v>
      </c>
      <c r="AD43" s="197">
        <v>0</v>
      </c>
      <c r="AE43" s="197">
        <v>0</v>
      </c>
      <c r="AF43" s="197">
        <v>0</v>
      </c>
      <c r="AG43" s="197">
        <v>26.19</v>
      </c>
      <c r="AH43" s="197">
        <v>0</v>
      </c>
      <c r="AI43" s="197">
        <v>0</v>
      </c>
      <c r="AJ43" s="197">
        <v>0</v>
      </c>
      <c r="AK43" s="197">
        <v>49.92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11.04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129.61000000000001</v>
      </c>
      <c r="L44" s="197">
        <v>20</v>
      </c>
      <c r="M44" s="197">
        <v>0</v>
      </c>
      <c r="N44" s="197">
        <v>28.8</v>
      </c>
      <c r="O44" s="197">
        <v>48.37</v>
      </c>
      <c r="P44" s="197">
        <v>49.47</v>
      </c>
      <c r="Q44" s="197">
        <v>1.92</v>
      </c>
      <c r="R44" s="197">
        <v>3.84</v>
      </c>
      <c r="S44" s="197">
        <v>2.88</v>
      </c>
      <c r="T44" s="197">
        <v>0</v>
      </c>
      <c r="U44" s="197">
        <v>317.74</v>
      </c>
      <c r="V44" s="197">
        <v>0</v>
      </c>
      <c r="W44" s="197">
        <v>0</v>
      </c>
      <c r="X44" s="197">
        <v>23.98</v>
      </c>
      <c r="Y44" s="197">
        <v>0</v>
      </c>
      <c r="Z44" s="197">
        <v>65.989999999999995</v>
      </c>
      <c r="AA44" s="197">
        <v>22</v>
      </c>
      <c r="AB44" s="197">
        <v>0</v>
      </c>
      <c r="AC44" s="197">
        <v>7.43</v>
      </c>
      <c r="AD44" s="197">
        <v>0</v>
      </c>
      <c r="AE44" s="197">
        <v>0</v>
      </c>
      <c r="AF44" s="197">
        <v>0</v>
      </c>
      <c r="AG44" s="197">
        <v>26.19</v>
      </c>
      <c r="AH44" s="197">
        <v>0</v>
      </c>
      <c r="AI44" s="197">
        <v>0</v>
      </c>
      <c r="AJ44" s="197">
        <v>0</v>
      </c>
      <c r="AK44" s="197">
        <v>49.92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10.72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129.61000000000001</v>
      </c>
      <c r="L45" s="197">
        <v>20</v>
      </c>
      <c r="M45" s="197">
        <v>0</v>
      </c>
      <c r="N45" s="197">
        <v>28.8</v>
      </c>
      <c r="O45" s="197">
        <v>48.37</v>
      </c>
      <c r="P45" s="197">
        <v>49.47</v>
      </c>
      <c r="Q45" s="197">
        <v>1.92</v>
      </c>
      <c r="R45" s="197">
        <v>3.84</v>
      </c>
      <c r="S45" s="197">
        <v>2.88</v>
      </c>
      <c r="T45" s="197">
        <v>0</v>
      </c>
      <c r="U45" s="197">
        <v>317.74</v>
      </c>
      <c r="V45" s="197">
        <v>0</v>
      </c>
      <c r="W45" s="197">
        <v>0</v>
      </c>
      <c r="X45" s="197">
        <v>23.98</v>
      </c>
      <c r="Y45" s="197">
        <v>0</v>
      </c>
      <c r="Z45" s="197">
        <v>65.989999999999995</v>
      </c>
      <c r="AA45" s="197">
        <v>22</v>
      </c>
      <c r="AB45" s="197">
        <v>0</v>
      </c>
      <c r="AC45" s="197">
        <v>7.43</v>
      </c>
      <c r="AD45" s="197">
        <v>0</v>
      </c>
      <c r="AE45" s="197">
        <v>0</v>
      </c>
      <c r="AF45" s="197">
        <v>0</v>
      </c>
      <c r="AG45" s="197">
        <v>26.19</v>
      </c>
      <c r="AH45" s="197">
        <v>0</v>
      </c>
      <c r="AI45" s="197">
        <v>0</v>
      </c>
      <c r="AJ45" s="197">
        <v>0</v>
      </c>
      <c r="AK45" s="197">
        <v>49.92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10.52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129.61000000000001</v>
      </c>
      <c r="L46" s="197">
        <v>20</v>
      </c>
      <c r="M46" s="197">
        <v>0</v>
      </c>
      <c r="N46" s="197">
        <v>28.8</v>
      </c>
      <c r="O46" s="197">
        <v>48.37</v>
      </c>
      <c r="P46" s="197">
        <v>49.47</v>
      </c>
      <c r="Q46" s="197">
        <v>1.92</v>
      </c>
      <c r="R46" s="197">
        <v>3.84</v>
      </c>
      <c r="S46" s="197">
        <v>2.88</v>
      </c>
      <c r="T46" s="197">
        <v>0</v>
      </c>
      <c r="U46" s="197">
        <v>317.74</v>
      </c>
      <c r="V46" s="197">
        <v>0</v>
      </c>
      <c r="W46" s="197">
        <v>0</v>
      </c>
      <c r="X46" s="197">
        <v>23.98</v>
      </c>
      <c r="Y46" s="197">
        <v>0</v>
      </c>
      <c r="Z46" s="197">
        <v>65.989999999999995</v>
      </c>
      <c r="AA46" s="197">
        <v>22</v>
      </c>
      <c r="AB46" s="197">
        <v>0</v>
      </c>
      <c r="AC46" s="197">
        <v>7.43</v>
      </c>
      <c r="AD46" s="197">
        <v>0</v>
      </c>
      <c r="AE46" s="197">
        <v>0</v>
      </c>
      <c r="AF46" s="197">
        <v>0</v>
      </c>
      <c r="AG46" s="197">
        <v>26.52</v>
      </c>
      <c r="AH46" s="197">
        <v>0</v>
      </c>
      <c r="AI46" s="197">
        <v>0</v>
      </c>
      <c r="AJ46" s="197">
        <v>0</v>
      </c>
      <c r="AK46" s="197">
        <v>49.92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11.43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86.41</v>
      </c>
      <c r="L47" s="197">
        <v>20</v>
      </c>
      <c r="M47" s="197">
        <v>0</v>
      </c>
      <c r="N47" s="197">
        <v>28.8</v>
      </c>
      <c r="O47" s="197">
        <v>48.37</v>
      </c>
      <c r="P47" s="197">
        <v>49.47</v>
      </c>
      <c r="Q47" s="197">
        <v>1.92</v>
      </c>
      <c r="R47" s="197">
        <v>3.84</v>
      </c>
      <c r="S47" s="197">
        <v>2.88</v>
      </c>
      <c r="T47" s="197">
        <v>0</v>
      </c>
      <c r="U47" s="197">
        <v>317.74</v>
      </c>
      <c r="V47" s="197">
        <v>0</v>
      </c>
      <c r="W47" s="197">
        <v>0</v>
      </c>
      <c r="X47" s="197">
        <v>23.98</v>
      </c>
      <c r="Y47" s="197">
        <v>0</v>
      </c>
      <c r="Z47" s="197">
        <v>65.989999999999995</v>
      </c>
      <c r="AA47" s="197">
        <v>22</v>
      </c>
      <c r="AB47" s="197">
        <v>0</v>
      </c>
      <c r="AC47" s="197">
        <v>7.43</v>
      </c>
      <c r="AD47" s="197">
        <v>0</v>
      </c>
      <c r="AE47" s="197">
        <v>0</v>
      </c>
      <c r="AF47" s="197">
        <v>0</v>
      </c>
      <c r="AG47" s="197">
        <v>26.52</v>
      </c>
      <c r="AH47" s="197">
        <v>0</v>
      </c>
      <c r="AI47" s="197">
        <v>0</v>
      </c>
      <c r="AJ47" s="197">
        <v>0</v>
      </c>
      <c r="AK47" s="197">
        <v>49.92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10.56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86.41</v>
      </c>
      <c r="L48" s="197">
        <v>20</v>
      </c>
      <c r="M48" s="197">
        <v>0</v>
      </c>
      <c r="N48" s="197">
        <v>28.8</v>
      </c>
      <c r="O48" s="197">
        <v>48.37</v>
      </c>
      <c r="P48" s="197">
        <v>49.47</v>
      </c>
      <c r="Q48" s="197">
        <v>1.92</v>
      </c>
      <c r="R48" s="197">
        <v>3.84</v>
      </c>
      <c r="S48" s="197">
        <v>2.88</v>
      </c>
      <c r="T48" s="197">
        <v>0</v>
      </c>
      <c r="U48" s="197">
        <v>317.74</v>
      </c>
      <c r="V48" s="197">
        <v>0</v>
      </c>
      <c r="W48" s="197">
        <v>0</v>
      </c>
      <c r="X48" s="197">
        <v>23.98</v>
      </c>
      <c r="Y48" s="197">
        <v>0</v>
      </c>
      <c r="Z48" s="197">
        <v>65.989999999999995</v>
      </c>
      <c r="AA48" s="197">
        <v>22</v>
      </c>
      <c r="AB48" s="197">
        <v>0</v>
      </c>
      <c r="AC48" s="197">
        <v>7.43</v>
      </c>
      <c r="AD48" s="197">
        <v>0</v>
      </c>
      <c r="AE48" s="197">
        <v>0</v>
      </c>
      <c r="AF48" s="197">
        <v>0</v>
      </c>
      <c r="AG48" s="197">
        <v>26.52</v>
      </c>
      <c r="AH48" s="197">
        <v>0</v>
      </c>
      <c r="AI48" s="197">
        <v>0</v>
      </c>
      <c r="AJ48" s="197">
        <v>0</v>
      </c>
      <c r="AK48" s="197">
        <v>49.92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10.23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86.41</v>
      </c>
      <c r="L49" s="197">
        <v>20</v>
      </c>
      <c r="M49" s="197">
        <v>0</v>
      </c>
      <c r="N49" s="197">
        <v>28.8</v>
      </c>
      <c r="O49" s="197">
        <v>48.37</v>
      </c>
      <c r="P49" s="197">
        <v>49.47</v>
      </c>
      <c r="Q49" s="197">
        <v>1.92</v>
      </c>
      <c r="R49" s="197">
        <v>3.84</v>
      </c>
      <c r="S49" s="197">
        <v>2.88</v>
      </c>
      <c r="T49" s="197">
        <v>0</v>
      </c>
      <c r="U49" s="197">
        <v>317.74</v>
      </c>
      <c r="V49" s="197">
        <v>0</v>
      </c>
      <c r="W49" s="197">
        <v>0</v>
      </c>
      <c r="X49" s="197">
        <v>23.98</v>
      </c>
      <c r="Y49" s="197">
        <v>0</v>
      </c>
      <c r="Z49" s="197">
        <v>65.989999999999995</v>
      </c>
      <c r="AA49" s="197">
        <v>22</v>
      </c>
      <c r="AB49" s="197">
        <v>0</v>
      </c>
      <c r="AC49" s="197">
        <v>7.43</v>
      </c>
      <c r="AD49" s="197">
        <v>0</v>
      </c>
      <c r="AE49" s="197">
        <v>0</v>
      </c>
      <c r="AF49" s="197">
        <v>0</v>
      </c>
      <c r="AG49" s="197">
        <v>26.52</v>
      </c>
      <c r="AH49" s="197">
        <v>0</v>
      </c>
      <c r="AI49" s="197">
        <v>0</v>
      </c>
      <c r="AJ49" s="197">
        <v>0</v>
      </c>
      <c r="AK49" s="197">
        <v>49.92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10.17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86.41</v>
      </c>
      <c r="L50" s="197">
        <v>20</v>
      </c>
      <c r="M50" s="197">
        <v>0</v>
      </c>
      <c r="N50" s="197">
        <v>28.8</v>
      </c>
      <c r="O50" s="197">
        <v>48.37</v>
      </c>
      <c r="P50" s="197">
        <v>49.47</v>
      </c>
      <c r="Q50" s="197">
        <v>1.92</v>
      </c>
      <c r="R50" s="197">
        <v>3.84</v>
      </c>
      <c r="S50" s="197">
        <v>2.88</v>
      </c>
      <c r="T50" s="197">
        <v>0</v>
      </c>
      <c r="U50" s="197">
        <v>317.74</v>
      </c>
      <c r="V50" s="197">
        <v>0</v>
      </c>
      <c r="W50" s="197">
        <v>0</v>
      </c>
      <c r="X50" s="197">
        <v>23.98</v>
      </c>
      <c r="Y50" s="197">
        <v>0</v>
      </c>
      <c r="Z50" s="197">
        <v>65.989999999999995</v>
      </c>
      <c r="AA50" s="197">
        <v>22</v>
      </c>
      <c r="AB50" s="197">
        <v>0</v>
      </c>
      <c r="AC50" s="197">
        <v>7.43</v>
      </c>
      <c r="AD50" s="197">
        <v>0</v>
      </c>
      <c r="AE50" s="197">
        <v>0</v>
      </c>
      <c r="AF50" s="197">
        <v>0</v>
      </c>
      <c r="AG50" s="197">
        <v>25.71</v>
      </c>
      <c r="AH50" s="197">
        <v>0</v>
      </c>
      <c r="AI50" s="197">
        <v>0</v>
      </c>
      <c r="AJ50" s="197">
        <v>0</v>
      </c>
      <c r="AK50" s="197">
        <v>49.92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18.100000000000001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72.010000000000005</v>
      </c>
      <c r="L51" s="197">
        <v>20</v>
      </c>
      <c r="M51" s="197">
        <v>0</v>
      </c>
      <c r="N51" s="197">
        <v>28.8</v>
      </c>
      <c r="O51" s="197">
        <v>48.37</v>
      </c>
      <c r="P51" s="197">
        <v>49.47</v>
      </c>
      <c r="Q51" s="197">
        <v>1.92</v>
      </c>
      <c r="R51" s="197">
        <v>3.9</v>
      </c>
      <c r="S51" s="197">
        <v>2.88</v>
      </c>
      <c r="T51" s="197">
        <v>0</v>
      </c>
      <c r="U51" s="197">
        <v>317.74</v>
      </c>
      <c r="V51" s="197">
        <v>0</v>
      </c>
      <c r="W51" s="197">
        <v>0</v>
      </c>
      <c r="X51" s="197">
        <v>23.98</v>
      </c>
      <c r="Y51" s="197">
        <v>0</v>
      </c>
      <c r="Z51" s="197">
        <v>65.989999999999995</v>
      </c>
      <c r="AA51" s="197">
        <v>12.73</v>
      </c>
      <c r="AB51" s="197">
        <v>0</v>
      </c>
      <c r="AC51" s="197">
        <v>7.43</v>
      </c>
      <c r="AD51" s="197">
        <v>0</v>
      </c>
      <c r="AE51" s="197">
        <v>0</v>
      </c>
      <c r="AF51" s="197">
        <v>0</v>
      </c>
      <c r="AG51" s="197">
        <v>26.68</v>
      </c>
      <c r="AH51" s="197">
        <v>0</v>
      </c>
      <c r="AI51" s="197">
        <v>0</v>
      </c>
      <c r="AJ51" s="197">
        <v>0</v>
      </c>
      <c r="AK51" s="197">
        <v>49.92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17.079999999999998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72.010000000000005</v>
      </c>
      <c r="L52" s="197">
        <v>20</v>
      </c>
      <c r="M52" s="197">
        <v>0</v>
      </c>
      <c r="N52" s="197">
        <v>28.8</v>
      </c>
      <c r="O52" s="197">
        <v>48.37</v>
      </c>
      <c r="P52" s="197">
        <v>49.47</v>
      </c>
      <c r="Q52" s="197">
        <v>1.92</v>
      </c>
      <c r="R52" s="197">
        <v>3.84</v>
      </c>
      <c r="S52" s="197">
        <v>2.88</v>
      </c>
      <c r="T52" s="197">
        <v>0</v>
      </c>
      <c r="U52" s="197">
        <v>317.74</v>
      </c>
      <c r="V52" s="197">
        <v>0</v>
      </c>
      <c r="W52" s="197">
        <v>0</v>
      </c>
      <c r="X52" s="197">
        <v>23.98</v>
      </c>
      <c r="Y52" s="197">
        <v>0</v>
      </c>
      <c r="Z52" s="197">
        <v>65.989999999999995</v>
      </c>
      <c r="AA52" s="197">
        <v>19.309999999999999</v>
      </c>
      <c r="AB52" s="197">
        <v>0</v>
      </c>
      <c r="AC52" s="197">
        <v>7.43</v>
      </c>
      <c r="AD52" s="197">
        <v>0</v>
      </c>
      <c r="AE52" s="197">
        <v>0</v>
      </c>
      <c r="AF52" s="197">
        <v>0</v>
      </c>
      <c r="AG52" s="197">
        <v>26.19</v>
      </c>
      <c r="AH52" s="197">
        <v>0</v>
      </c>
      <c r="AI52" s="197">
        <v>0</v>
      </c>
      <c r="AJ52" s="197">
        <v>0</v>
      </c>
      <c r="AK52" s="197">
        <v>49.92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19.809999999999999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72.010000000000005</v>
      </c>
      <c r="L53" s="197">
        <v>20</v>
      </c>
      <c r="M53" s="197">
        <v>0</v>
      </c>
      <c r="N53" s="197">
        <v>28.8</v>
      </c>
      <c r="O53" s="197">
        <v>48.37</v>
      </c>
      <c r="P53" s="197">
        <v>49.47</v>
      </c>
      <c r="Q53" s="197">
        <v>1.92</v>
      </c>
      <c r="R53" s="197">
        <v>3.93</v>
      </c>
      <c r="S53" s="197">
        <v>2.88</v>
      </c>
      <c r="T53" s="197">
        <v>0</v>
      </c>
      <c r="U53" s="197">
        <v>317.74</v>
      </c>
      <c r="V53" s="197">
        <v>0</v>
      </c>
      <c r="W53" s="197">
        <v>0</v>
      </c>
      <c r="X53" s="197">
        <v>23.98</v>
      </c>
      <c r="Y53" s="197">
        <v>0</v>
      </c>
      <c r="Z53" s="197">
        <v>65.989999999999995</v>
      </c>
      <c r="AA53" s="197">
        <v>9.6</v>
      </c>
      <c r="AB53" s="197">
        <v>0</v>
      </c>
      <c r="AC53" s="197">
        <v>7.43</v>
      </c>
      <c r="AD53" s="197">
        <v>0</v>
      </c>
      <c r="AE53" s="197">
        <v>0</v>
      </c>
      <c r="AF53" s="197">
        <v>0</v>
      </c>
      <c r="AG53" s="197">
        <v>26.19</v>
      </c>
      <c r="AH53" s="197">
        <v>0</v>
      </c>
      <c r="AI53" s="197">
        <v>0</v>
      </c>
      <c r="AJ53" s="197">
        <v>0</v>
      </c>
      <c r="AK53" s="197">
        <v>49.92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20.74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78.87</v>
      </c>
      <c r="L54" s="197">
        <v>20</v>
      </c>
      <c r="M54" s="197">
        <v>0</v>
      </c>
      <c r="N54" s="197">
        <v>28.8</v>
      </c>
      <c r="O54" s="197">
        <v>48.37</v>
      </c>
      <c r="P54" s="197">
        <v>49.47</v>
      </c>
      <c r="Q54" s="197">
        <v>1.92</v>
      </c>
      <c r="R54" s="197">
        <v>3.93</v>
      </c>
      <c r="S54" s="197">
        <v>2.88</v>
      </c>
      <c r="T54" s="197">
        <v>0</v>
      </c>
      <c r="U54" s="197">
        <v>317.74</v>
      </c>
      <c r="V54" s="197">
        <v>0</v>
      </c>
      <c r="W54" s="197">
        <v>0</v>
      </c>
      <c r="X54" s="197">
        <v>23.98</v>
      </c>
      <c r="Y54" s="197">
        <v>0</v>
      </c>
      <c r="Z54" s="197">
        <v>38.4</v>
      </c>
      <c r="AA54" s="197">
        <v>9.6</v>
      </c>
      <c r="AB54" s="197">
        <v>0</v>
      </c>
      <c r="AC54" s="197">
        <v>7.43</v>
      </c>
      <c r="AD54" s="197">
        <v>0</v>
      </c>
      <c r="AE54" s="197">
        <v>0</v>
      </c>
      <c r="AF54" s="197">
        <v>0</v>
      </c>
      <c r="AG54" s="197">
        <v>26.19</v>
      </c>
      <c r="AH54" s="197">
        <v>0</v>
      </c>
      <c r="AI54" s="197">
        <v>0</v>
      </c>
      <c r="AJ54" s="197">
        <v>0</v>
      </c>
      <c r="AK54" s="197">
        <v>49.92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19.670000000000002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72.010000000000005</v>
      </c>
      <c r="L55" s="197">
        <v>20</v>
      </c>
      <c r="M55" s="197">
        <v>0</v>
      </c>
      <c r="N55" s="197">
        <v>28.8</v>
      </c>
      <c r="O55" s="197">
        <v>48.37</v>
      </c>
      <c r="P55" s="197">
        <v>49.47</v>
      </c>
      <c r="Q55" s="197">
        <v>1.92</v>
      </c>
      <c r="R55" s="197">
        <v>3.93</v>
      </c>
      <c r="S55" s="197">
        <v>2.88</v>
      </c>
      <c r="T55" s="197">
        <v>0</v>
      </c>
      <c r="U55" s="197">
        <v>317.74</v>
      </c>
      <c r="V55" s="197">
        <v>0</v>
      </c>
      <c r="W55" s="197">
        <v>0</v>
      </c>
      <c r="X55" s="197">
        <v>23.98</v>
      </c>
      <c r="Y55" s="197">
        <v>0</v>
      </c>
      <c r="Z55" s="197">
        <v>38.4</v>
      </c>
      <c r="AA55" s="197">
        <v>9.6</v>
      </c>
      <c r="AB55" s="197">
        <v>0</v>
      </c>
      <c r="AC55" s="197">
        <v>7.43</v>
      </c>
      <c r="AD55" s="197">
        <v>0</v>
      </c>
      <c r="AE55" s="197">
        <v>0</v>
      </c>
      <c r="AF55" s="197">
        <v>0</v>
      </c>
      <c r="AG55" s="197">
        <v>26.19</v>
      </c>
      <c r="AH55" s="197">
        <v>0</v>
      </c>
      <c r="AI55" s="197">
        <v>0</v>
      </c>
      <c r="AJ55" s="197">
        <v>0</v>
      </c>
      <c r="AK55" s="197">
        <v>49.92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19.03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70.87</v>
      </c>
      <c r="L56" s="197">
        <v>20</v>
      </c>
      <c r="M56" s="197">
        <v>0</v>
      </c>
      <c r="N56" s="197">
        <v>28.8</v>
      </c>
      <c r="O56" s="197">
        <v>48.37</v>
      </c>
      <c r="P56" s="197">
        <v>49.47</v>
      </c>
      <c r="Q56" s="197">
        <v>1.92</v>
      </c>
      <c r="R56" s="197">
        <v>3.93</v>
      </c>
      <c r="S56" s="197">
        <v>2.88</v>
      </c>
      <c r="T56" s="197">
        <v>0</v>
      </c>
      <c r="U56" s="197">
        <v>317.74</v>
      </c>
      <c r="V56" s="197">
        <v>0</v>
      </c>
      <c r="W56" s="197">
        <v>0</v>
      </c>
      <c r="X56" s="197">
        <v>23.98</v>
      </c>
      <c r="Y56" s="197">
        <v>0</v>
      </c>
      <c r="Z56" s="197">
        <v>33.6</v>
      </c>
      <c r="AA56" s="197">
        <v>9.6</v>
      </c>
      <c r="AB56" s="197">
        <v>0</v>
      </c>
      <c r="AC56" s="197">
        <v>7.43</v>
      </c>
      <c r="AD56" s="197">
        <v>0</v>
      </c>
      <c r="AE56" s="197">
        <v>0</v>
      </c>
      <c r="AF56" s="197">
        <v>0</v>
      </c>
      <c r="AG56" s="197">
        <v>26.19</v>
      </c>
      <c r="AH56" s="197">
        <v>0</v>
      </c>
      <c r="AI56" s="197">
        <v>0</v>
      </c>
      <c r="AJ56" s="197">
        <v>0</v>
      </c>
      <c r="AK56" s="197">
        <v>49.92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18.87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69.14</v>
      </c>
      <c r="L57" s="197">
        <v>20</v>
      </c>
      <c r="M57" s="197">
        <v>0</v>
      </c>
      <c r="N57" s="197">
        <v>28.8</v>
      </c>
      <c r="O57" s="197">
        <v>48.37</v>
      </c>
      <c r="P57" s="197">
        <v>49.47</v>
      </c>
      <c r="Q57" s="197">
        <v>1.92</v>
      </c>
      <c r="R57" s="197">
        <v>3.93</v>
      </c>
      <c r="S57" s="197">
        <v>2.88</v>
      </c>
      <c r="T57" s="197">
        <v>0</v>
      </c>
      <c r="U57" s="197">
        <v>317.74</v>
      </c>
      <c r="V57" s="197">
        <v>0</v>
      </c>
      <c r="W57" s="197">
        <v>0</v>
      </c>
      <c r="X57" s="197">
        <v>23.98</v>
      </c>
      <c r="Y57" s="197">
        <v>0</v>
      </c>
      <c r="Z57" s="197">
        <v>33.6</v>
      </c>
      <c r="AA57" s="197">
        <v>9.6</v>
      </c>
      <c r="AB57" s="197">
        <v>0</v>
      </c>
      <c r="AC57" s="197">
        <v>7.43</v>
      </c>
      <c r="AD57" s="197">
        <v>0</v>
      </c>
      <c r="AE57" s="197">
        <v>0</v>
      </c>
      <c r="AF57" s="197">
        <v>0</v>
      </c>
      <c r="AG57" s="197">
        <v>25.71</v>
      </c>
      <c r="AH57" s="197">
        <v>0</v>
      </c>
      <c r="AI57" s="197">
        <v>0</v>
      </c>
      <c r="AJ57" s="197">
        <v>0</v>
      </c>
      <c r="AK57" s="197">
        <v>49.92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20.329999999999998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69.14</v>
      </c>
      <c r="L58" s="197">
        <v>20</v>
      </c>
      <c r="M58" s="197">
        <v>0</v>
      </c>
      <c r="N58" s="197">
        <v>28.8</v>
      </c>
      <c r="O58" s="197">
        <v>48.37</v>
      </c>
      <c r="P58" s="197">
        <v>49.47</v>
      </c>
      <c r="Q58" s="197">
        <v>1.92</v>
      </c>
      <c r="R58" s="197">
        <v>3.93</v>
      </c>
      <c r="S58" s="197">
        <v>2.88</v>
      </c>
      <c r="T58" s="197">
        <v>0</v>
      </c>
      <c r="U58" s="197">
        <v>317.74</v>
      </c>
      <c r="V58" s="197">
        <v>0</v>
      </c>
      <c r="W58" s="197">
        <v>0</v>
      </c>
      <c r="X58" s="197">
        <v>23.98</v>
      </c>
      <c r="Y58" s="197">
        <v>0</v>
      </c>
      <c r="Z58" s="197">
        <v>33.6</v>
      </c>
      <c r="AA58" s="197">
        <v>9.6</v>
      </c>
      <c r="AB58" s="197">
        <v>0</v>
      </c>
      <c r="AC58" s="197">
        <v>7.43</v>
      </c>
      <c r="AD58" s="197">
        <v>0</v>
      </c>
      <c r="AE58" s="197">
        <v>0</v>
      </c>
      <c r="AF58" s="197">
        <v>0</v>
      </c>
      <c r="AG58" s="197">
        <v>26.68</v>
      </c>
      <c r="AH58" s="197">
        <v>0</v>
      </c>
      <c r="AI58" s="197">
        <v>0</v>
      </c>
      <c r="AJ58" s="197">
        <v>0</v>
      </c>
      <c r="AK58" s="197">
        <v>49.92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19.149999999999999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69.14</v>
      </c>
      <c r="L59" s="197">
        <v>20</v>
      </c>
      <c r="M59" s="197">
        <v>0</v>
      </c>
      <c r="N59" s="197">
        <v>28.8</v>
      </c>
      <c r="O59" s="197">
        <v>48.37</v>
      </c>
      <c r="P59" s="197">
        <v>49.47</v>
      </c>
      <c r="Q59" s="197">
        <v>1.92</v>
      </c>
      <c r="R59" s="197">
        <v>3.93</v>
      </c>
      <c r="S59" s="197">
        <v>2.88</v>
      </c>
      <c r="T59" s="197">
        <v>0</v>
      </c>
      <c r="U59" s="197">
        <v>317.74</v>
      </c>
      <c r="V59" s="197">
        <v>0</v>
      </c>
      <c r="W59" s="197">
        <v>0</v>
      </c>
      <c r="X59" s="197">
        <v>23.98</v>
      </c>
      <c r="Y59" s="197">
        <v>0</v>
      </c>
      <c r="Z59" s="197">
        <v>33.6</v>
      </c>
      <c r="AA59" s="197">
        <v>9.6</v>
      </c>
      <c r="AB59" s="197">
        <v>0</v>
      </c>
      <c r="AC59" s="197">
        <v>7.43</v>
      </c>
      <c r="AD59" s="197">
        <v>0</v>
      </c>
      <c r="AE59" s="197">
        <v>0</v>
      </c>
      <c r="AF59" s="197">
        <v>0</v>
      </c>
      <c r="AG59" s="197">
        <v>26.03</v>
      </c>
      <c r="AH59" s="197">
        <v>0</v>
      </c>
      <c r="AI59" s="197">
        <v>0</v>
      </c>
      <c r="AJ59" s="197">
        <v>0</v>
      </c>
      <c r="AK59" s="197">
        <v>49.92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20.41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69.14</v>
      </c>
      <c r="L60" s="197">
        <v>20</v>
      </c>
      <c r="M60" s="197">
        <v>0</v>
      </c>
      <c r="N60" s="197">
        <v>28.8</v>
      </c>
      <c r="O60" s="197">
        <v>48.37</v>
      </c>
      <c r="P60" s="197">
        <v>49.47</v>
      </c>
      <c r="Q60" s="197">
        <v>1.92</v>
      </c>
      <c r="R60" s="197">
        <v>3.93</v>
      </c>
      <c r="S60" s="197">
        <v>2.88</v>
      </c>
      <c r="T60" s="197">
        <v>0</v>
      </c>
      <c r="U60" s="197">
        <v>317.74</v>
      </c>
      <c r="V60" s="197">
        <v>0</v>
      </c>
      <c r="W60" s="197">
        <v>0</v>
      </c>
      <c r="X60" s="197">
        <v>23.98</v>
      </c>
      <c r="Y60" s="197">
        <v>0</v>
      </c>
      <c r="Z60" s="197">
        <v>33.6</v>
      </c>
      <c r="AA60" s="197">
        <v>9.6</v>
      </c>
      <c r="AB60" s="197">
        <v>0</v>
      </c>
      <c r="AC60" s="197">
        <v>7.43</v>
      </c>
      <c r="AD60" s="197">
        <v>0</v>
      </c>
      <c r="AE60" s="197">
        <v>0</v>
      </c>
      <c r="AF60" s="197">
        <v>0</v>
      </c>
      <c r="AG60" s="197">
        <v>26.03</v>
      </c>
      <c r="AH60" s="197">
        <v>0</v>
      </c>
      <c r="AI60" s="197">
        <v>0</v>
      </c>
      <c r="AJ60" s="197">
        <v>0</v>
      </c>
      <c r="AK60" s="197">
        <v>49.92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19.829999999999998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69.14</v>
      </c>
      <c r="L61" s="197">
        <v>20</v>
      </c>
      <c r="M61" s="197">
        <v>0</v>
      </c>
      <c r="N61" s="197">
        <v>28.8</v>
      </c>
      <c r="O61" s="197">
        <v>48.37</v>
      </c>
      <c r="P61" s="197">
        <v>49.47</v>
      </c>
      <c r="Q61" s="197">
        <v>1.92</v>
      </c>
      <c r="R61" s="197">
        <v>3.93</v>
      </c>
      <c r="S61" s="197">
        <v>2.88</v>
      </c>
      <c r="T61" s="197">
        <v>0</v>
      </c>
      <c r="U61" s="197">
        <v>317.74</v>
      </c>
      <c r="V61" s="197">
        <v>0</v>
      </c>
      <c r="W61" s="197">
        <v>0</v>
      </c>
      <c r="X61" s="197">
        <v>23.98</v>
      </c>
      <c r="Y61" s="197">
        <v>0</v>
      </c>
      <c r="Z61" s="197">
        <v>33.6</v>
      </c>
      <c r="AA61" s="197">
        <v>9.6</v>
      </c>
      <c r="AB61" s="197">
        <v>0</v>
      </c>
      <c r="AC61" s="197">
        <v>7.43</v>
      </c>
      <c r="AD61" s="197">
        <v>0</v>
      </c>
      <c r="AE61" s="197">
        <v>0</v>
      </c>
      <c r="AF61" s="197">
        <v>0</v>
      </c>
      <c r="AG61" s="197">
        <v>26.03</v>
      </c>
      <c r="AH61" s="197">
        <v>0</v>
      </c>
      <c r="AI61" s="197">
        <v>0</v>
      </c>
      <c r="AJ61" s="197">
        <v>0</v>
      </c>
      <c r="AK61" s="197">
        <v>49.92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16.37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69.14</v>
      </c>
      <c r="L62" s="197">
        <v>20</v>
      </c>
      <c r="M62" s="197">
        <v>0</v>
      </c>
      <c r="N62" s="197">
        <v>28.8</v>
      </c>
      <c r="O62" s="197">
        <v>48.37</v>
      </c>
      <c r="P62" s="197">
        <v>49.47</v>
      </c>
      <c r="Q62" s="197">
        <v>1.92</v>
      </c>
      <c r="R62" s="197">
        <v>3.93</v>
      </c>
      <c r="S62" s="197">
        <v>2.88</v>
      </c>
      <c r="T62" s="197">
        <v>0</v>
      </c>
      <c r="U62" s="197">
        <v>317.74</v>
      </c>
      <c r="V62" s="197">
        <v>0</v>
      </c>
      <c r="W62" s="197">
        <v>0</v>
      </c>
      <c r="X62" s="197">
        <v>23.98</v>
      </c>
      <c r="Y62" s="197">
        <v>0</v>
      </c>
      <c r="Z62" s="197">
        <v>33.6</v>
      </c>
      <c r="AA62" s="197">
        <v>9.6</v>
      </c>
      <c r="AB62" s="197">
        <v>0</v>
      </c>
      <c r="AC62" s="197">
        <v>7.43</v>
      </c>
      <c r="AD62" s="197">
        <v>0</v>
      </c>
      <c r="AE62" s="197">
        <v>0</v>
      </c>
      <c r="AF62" s="197">
        <v>0</v>
      </c>
      <c r="AG62" s="197">
        <v>26.03</v>
      </c>
      <c r="AH62" s="197">
        <v>0</v>
      </c>
      <c r="AI62" s="197">
        <v>0</v>
      </c>
      <c r="AJ62" s="197">
        <v>0</v>
      </c>
      <c r="AK62" s="197">
        <v>49.92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15.93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69.14</v>
      </c>
      <c r="L63" s="197">
        <v>20</v>
      </c>
      <c r="M63" s="197">
        <v>0</v>
      </c>
      <c r="N63" s="197">
        <v>28.8</v>
      </c>
      <c r="O63" s="197">
        <v>48.37</v>
      </c>
      <c r="P63" s="197">
        <v>49.47</v>
      </c>
      <c r="Q63" s="197">
        <v>1.92</v>
      </c>
      <c r="R63" s="197">
        <v>3.84</v>
      </c>
      <c r="S63" s="197">
        <v>2.88</v>
      </c>
      <c r="T63" s="197">
        <v>0</v>
      </c>
      <c r="U63" s="197">
        <v>317.74</v>
      </c>
      <c r="V63" s="197">
        <v>0</v>
      </c>
      <c r="W63" s="197">
        <v>0</v>
      </c>
      <c r="X63" s="197">
        <v>23.98</v>
      </c>
      <c r="Y63" s="197">
        <v>0</v>
      </c>
      <c r="Z63" s="197">
        <v>33.6</v>
      </c>
      <c r="AA63" s="197">
        <v>9.6</v>
      </c>
      <c r="AB63" s="197">
        <v>0</v>
      </c>
      <c r="AC63" s="197">
        <v>7.43</v>
      </c>
      <c r="AD63" s="197">
        <v>0</v>
      </c>
      <c r="AE63" s="197">
        <v>0</v>
      </c>
      <c r="AF63" s="197">
        <v>0</v>
      </c>
      <c r="AG63" s="197">
        <v>26.03</v>
      </c>
      <c r="AH63" s="197">
        <v>0</v>
      </c>
      <c r="AI63" s="197">
        <v>0</v>
      </c>
      <c r="AJ63" s="197">
        <v>0</v>
      </c>
      <c r="AK63" s="197">
        <v>49.92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15.68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69.14</v>
      </c>
      <c r="L64" s="197">
        <v>20</v>
      </c>
      <c r="M64" s="197">
        <v>0</v>
      </c>
      <c r="N64" s="197">
        <v>28.8</v>
      </c>
      <c r="O64" s="197">
        <v>48.37</v>
      </c>
      <c r="P64" s="197">
        <v>49.47</v>
      </c>
      <c r="Q64" s="197">
        <v>1.92</v>
      </c>
      <c r="R64" s="197">
        <v>3.84</v>
      </c>
      <c r="S64" s="197">
        <v>2.88</v>
      </c>
      <c r="T64" s="197">
        <v>0</v>
      </c>
      <c r="U64" s="197">
        <v>317.74</v>
      </c>
      <c r="V64" s="197">
        <v>0</v>
      </c>
      <c r="W64" s="197">
        <v>0</v>
      </c>
      <c r="X64" s="197">
        <v>23.98</v>
      </c>
      <c r="Y64" s="197">
        <v>0</v>
      </c>
      <c r="Z64" s="197">
        <v>33.6</v>
      </c>
      <c r="AA64" s="197">
        <v>9.6</v>
      </c>
      <c r="AB64" s="197">
        <v>0</v>
      </c>
      <c r="AC64" s="197">
        <v>7.43</v>
      </c>
      <c r="AD64" s="197">
        <v>0</v>
      </c>
      <c r="AE64" s="197">
        <v>0</v>
      </c>
      <c r="AF64" s="197">
        <v>0</v>
      </c>
      <c r="AG64" s="197">
        <v>25.55</v>
      </c>
      <c r="AH64" s="197">
        <v>0</v>
      </c>
      <c r="AI64" s="197">
        <v>0</v>
      </c>
      <c r="AJ64" s="197">
        <v>0</v>
      </c>
      <c r="AK64" s="197">
        <v>49.92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15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66.38</v>
      </c>
      <c r="L65" s="197">
        <v>20</v>
      </c>
      <c r="M65" s="197">
        <v>0</v>
      </c>
      <c r="N65" s="197">
        <v>28.8</v>
      </c>
      <c r="O65" s="197">
        <v>48.37</v>
      </c>
      <c r="P65" s="197">
        <v>49.47</v>
      </c>
      <c r="Q65" s="197">
        <v>1.92</v>
      </c>
      <c r="R65" s="197">
        <v>3.84</v>
      </c>
      <c r="S65" s="197">
        <v>1.95</v>
      </c>
      <c r="T65" s="197">
        <v>0</v>
      </c>
      <c r="U65" s="197">
        <v>317.74</v>
      </c>
      <c r="V65" s="197">
        <v>0</v>
      </c>
      <c r="W65" s="197">
        <v>0</v>
      </c>
      <c r="X65" s="197">
        <v>23.98</v>
      </c>
      <c r="Y65" s="197">
        <v>0</v>
      </c>
      <c r="Z65" s="197">
        <v>33.6</v>
      </c>
      <c r="AA65" s="197">
        <v>9.6</v>
      </c>
      <c r="AB65" s="197">
        <v>0</v>
      </c>
      <c r="AC65" s="197">
        <v>7.43</v>
      </c>
      <c r="AD65" s="197">
        <v>0</v>
      </c>
      <c r="AE65" s="197">
        <v>0</v>
      </c>
      <c r="AF65" s="197">
        <v>0</v>
      </c>
      <c r="AG65" s="197">
        <v>26.52</v>
      </c>
      <c r="AH65" s="197">
        <v>0</v>
      </c>
      <c r="AI65" s="197">
        <v>0</v>
      </c>
      <c r="AJ65" s="197">
        <v>0</v>
      </c>
      <c r="AK65" s="197">
        <v>49.92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17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66.38</v>
      </c>
      <c r="L66" s="197">
        <v>20</v>
      </c>
      <c r="M66" s="197">
        <v>0</v>
      </c>
      <c r="N66" s="197">
        <v>28.8</v>
      </c>
      <c r="O66" s="197">
        <v>48.37</v>
      </c>
      <c r="P66" s="197">
        <v>49.47</v>
      </c>
      <c r="Q66" s="197">
        <v>1.92</v>
      </c>
      <c r="R66" s="197">
        <v>3.84</v>
      </c>
      <c r="S66" s="197">
        <v>1.93</v>
      </c>
      <c r="T66" s="197">
        <v>0</v>
      </c>
      <c r="U66" s="197">
        <v>317.74</v>
      </c>
      <c r="V66" s="197">
        <v>0</v>
      </c>
      <c r="W66" s="197">
        <v>0</v>
      </c>
      <c r="X66" s="197">
        <v>23.98</v>
      </c>
      <c r="Y66" s="197">
        <v>0</v>
      </c>
      <c r="Z66" s="197">
        <v>33.6</v>
      </c>
      <c r="AA66" s="197">
        <v>9.6</v>
      </c>
      <c r="AB66" s="197">
        <v>0</v>
      </c>
      <c r="AC66" s="197">
        <v>7.43</v>
      </c>
      <c r="AD66" s="197">
        <v>0</v>
      </c>
      <c r="AE66" s="197">
        <v>0</v>
      </c>
      <c r="AF66" s="197">
        <v>0</v>
      </c>
      <c r="AG66" s="197">
        <v>26.03</v>
      </c>
      <c r="AH66" s="197">
        <v>0</v>
      </c>
      <c r="AI66" s="197">
        <v>0</v>
      </c>
      <c r="AJ66" s="197">
        <v>0</v>
      </c>
      <c r="AK66" s="197">
        <v>49.92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17.690000000000001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66.38</v>
      </c>
      <c r="L67" s="197">
        <v>20</v>
      </c>
      <c r="M67" s="197">
        <v>0</v>
      </c>
      <c r="N67" s="197">
        <v>28.8</v>
      </c>
      <c r="O67" s="197">
        <v>48.37</v>
      </c>
      <c r="P67" s="197">
        <v>49.47</v>
      </c>
      <c r="Q67" s="197">
        <v>1.92</v>
      </c>
      <c r="R67" s="197">
        <v>3.84</v>
      </c>
      <c r="S67" s="197">
        <v>1.82</v>
      </c>
      <c r="T67" s="197">
        <v>0</v>
      </c>
      <c r="U67" s="197">
        <v>317.74</v>
      </c>
      <c r="V67" s="197">
        <v>0</v>
      </c>
      <c r="W67" s="197">
        <v>0</v>
      </c>
      <c r="X67" s="197">
        <v>23.98</v>
      </c>
      <c r="Y67" s="197">
        <v>0</v>
      </c>
      <c r="Z67" s="197">
        <v>33.6</v>
      </c>
      <c r="AA67" s="197">
        <v>9.6</v>
      </c>
      <c r="AB67" s="197">
        <v>0</v>
      </c>
      <c r="AC67" s="197">
        <v>7.43</v>
      </c>
      <c r="AD67" s="197">
        <v>0</v>
      </c>
      <c r="AE67" s="197">
        <v>0</v>
      </c>
      <c r="AF67" s="197">
        <v>0</v>
      </c>
      <c r="AG67" s="197">
        <v>26.03</v>
      </c>
      <c r="AH67" s="197">
        <v>0</v>
      </c>
      <c r="AI67" s="197">
        <v>0</v>
      </c>
      <c r="AJ67" s="197">
        <v>0</v>
      </c>
      <c r="AK67" s="197">
        <v>49.92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18.100000000000001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66.38</v>
      </c>
      <c r="L68" s="197">
        <v>20</v>
      </c>
      <c r="M68" s="197">
        <v>0</v>
      </c>
      <c r="N68" s="197">
        <v>28.8</v>
      </c>
      <c r="O68" s="197">
        <v>48.37</v>
      </c>
      <c r="P68" s="197">
        <v>49.47</v>
      </c>
      <c r="Q68" s="197">
        <v>1.92</v>
      </c>
      <c r="R68" s="197">
        <v>3.84</v>
      </c>
      <c r="S68" s="197">
        <v>1.92</v>
      </c>
      <c r="T68" s="197">
        <v>0</v>
      </c>
      <c r="U68" s="197">
        <v>317.74</v>
      </c>
      <c r="V68" s="197">
        <v>0</v>
      </c>
      <c r="W68" s="197">
        <v>0</v>
      </c>
      <c r="X68" s="197">
        <v>23.98</v>
      </c>
      <c r="Y68" s="197">
        <v>0</v>
      </c>
      <c r="Z68" s="197">
        <v>65.989999999999995</v>
      </c>
      <c r="AA68" s="197">
        <v>22</v>
      </c>
      <c r="AB68" s="197">
        <v>0</v>
      </c>
      <c r="AC68" s="197">
        <v>7.43</v>
      </c>
      <c r="AD68" s="197">
        <v>0</v>
      </c>
      <c r="AE68" s="197">
        <v>0</v>
      </c>
      <c r="AF68" s="197">
        <v>0</v>
      </c>
      <c r="AG68" s="197">
        <v>26.03</v>
      </c>
      <c r="AH68" s="197">
        <v>0</v>
      </c>
      <c r="AI68" s="197">
        <v>0</v>
      </c>
      <c r="AJ68" s="197">
        <v>0</v>
      </c>
      <c r="AK68" s="197">
        <v>49.92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17.27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66.38</v>
      </c>
      <c r="L69" s="197">
        <v>20</v>
      </c>
      <c r="M69" s="197">
        <v>0</v>
      </c>
      <c r="N69" s="197">
        <v>28.8</v>
      </c>
      <c r="O69" s="197">
        <v>48.37</v>
      </c>
      <c r="P69" s="197">
        <v>49.47</v>
      </c>
      <c r="Q69" s="197">
        <v>1.92</v>
      </c>
      <c r="R69" s="197">
        <v>3.84</v>
      </c>
      <c r="S69" s="197">
        <v>1.92</v>
      </c>
      <c r="T69" s="197">
        <v>0</v>
      </c>
      <c r="U69" s="197">
        <v>317.74</v>
      </c>
      <c r="V69" s="197">
        <v>0</v>
      </c>
      <c r="W69" s="197">
        <v>0</v>
      </c>
      <c r="X69" s="197">
        <v>23.98</v>
      </c>
      <c r="Y69" s="197">
        <v>0</v>
      </c>
      <c r="Z69" s="197">
        <v>65.989999999999995</v>
      </c>
      <c r="AA69" s="197">
        <v>22</v>
      </c>
      <c r="AB69" s="197">
        <v>0</v>
      </c>
      <c r="AC69" s="197">
        <v>7.43</v>
      </c>
      <c r="AD69" s="197">
        <v>0</v>
      </c>
      <c r="AE69" s="197">
        <v>0</v>
      </c>
      <c r="AF69" s="197">
        <v>0</v>
      </c>
      <c r="AG69" s="197">
        <v>26.03</v>
      </c>
      <c r="AH69" s="197">
        <v>0</v>
      </c>
      <c r="AI69" s="197">
        <v>0</v>
      </c>
      <c r="AJ69" s="197">
        <v>0</v>
      </c>
      <c r="AK69" s="197">
        <v>49.92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15.92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66.38</v>
      </c>
      <c r="L70" s="197">
        <v>20</v>
      </c>
      <c r="M70" s="197">
        <v>0</v>
      </c>
      <c r="N70" s="197">
        <v>28.8</v>
      </c>
      <c r="O70" s="197">
        <v>48.37</v>
      </c>
      <c r="P70" s="197">
        <v>49.47</v>
      </c>
      <c r="Q70" s="197">
        <v>1.92</v>
      </c>
      <c r="R70" s="197">
        <v>3.84</v>
      </c>
      <c r="S70" s="197">
        <v>1.92</v>
      </c>
      <c r="T70" s="197">
        <v>0</v>
      </c>
      <c r="U70" s="197">
        <v>317.74</v>
      </c>
      <c r="V70" s="197">
        <v>0</v>
      </c>
      <c r="W70" s="197">
        <v>0</v>
      </c>
      <c r="X70" s="197">
        <v>23.98</v>
      </c>
      <c r="Y70" s="197">
        <v>0</v>
      </c>
      <c r="Z70" s="197">
        <v>65.989999999999995</v>
      </c>
      <c r="AA70" s="197">
        <v>22</v>
      </c>
      <c r="AB70" s="197">
        <v>0</v>
      </c>
      <c r="AC70" s="197">
        <v>7.43</v>
      </c>
      <c r="AD70" s="197">
        <v>0</v>
      </c>
      <c r="AE70" s="197">
        <v>0</v>
      </c>
      <c r="AF70" s="197">
        <v>0</v>
      </c>
      <c r="AG70" s="197">
        <v>26.03</v>
      </c>
      <c r="AH70" s="197">
        <v>0</v>
      </c>
      <c r="AI70" s="197">
        <v>0</v>
      </c>
      <c r="AJ70" s="197">
        <v>0</v>
      </c>
      <c r="AK70" s="197">
        <v>49.92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9.33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160.68</v>
      </c>
      <c r="L71" s="197">
        <v>38.33</v>
      </c>
      <c r="M71" s="197">
        <v>0</v>
      </c>
      <c r="N71" s="197">
        <v>28.8</v>
      </c>
      <c r="O71" s="197">
        <v>48.37</v>
      </c>
      <c r="P71" s="197">
        <v>49.47</v>
      </c>
      <c r="Q71" s="197">
        <v>5.54</v>
      </c>
      <c r="R71" s="197">
        <v>10.77</v>
      </c>
      <c r="S71" s="197">
        <v>6.7</v>
      </c>
      <c r="T71" s="197">
        <v>0</v>
      </c>
      <c r="U71" s="197">
        <v>317.74</v>
      </c>
      <c r="V71" s="197">
        <v>0</v>
      </c>
      <c r="W71" s="197">
        <v>0</v>
      </c>
      <c r="X71" s="197">
        <v>23.98</v>
      </c>
      <c r="Y71" s="197">
        <v>0</v>
      </c>
      <c r="Z71" s="197">
        <v>65.989999999999995</v>
      </c>
      <c r="AA71" s="197">
        <v>22</v>
      </c>
      <c r="AB71" s="197">
        <v>0</v>
      </c>
      <c r="AC71" s="197">
        <v>7.43</v>
      </c>
      <c r="AD71" s="197">
        <v>0</v>
      </c>
      <c r="AE71" s="197">
        <v>0</v>
      </c>
      <c r="AF71" s="197">
        <v>0</v>
      </c>
      <c r="AG71" s="197">
        <v>25.55</v>
      </c>
      <c r="AH71" s="197">
        <v>0</v>
      </c>
      <c r="AI71" s="197">
        <v>0</v>
      </c>
      <c r="AJ71" s="197">
        <v>0</v>
      </c>
      <c r="AK71" s="197">
        <v>49.92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3.65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160.81</v>
      </c>
      <c r="L72" s="197">
        <v>38.33</v>
      </c>
      <c r="M72" s="197">
        <v>0</v>
      </c>
      <c r="N72" s="197">
        <v>28.8</v>
      </c>
      <c r="O72" s="197">
        <v>48.37</v>
      </c>
      <c r="P72" s="197">
        <v>49.47</v>
      </c>
      <c r="Q72" s="197">
        <v>5.54</v>
      </c>
      <c r="R72" s="197">
        <v>10.77</v>
      </c>
      <c r="S72" s="197">
        <v>6.7</v>
      </c>
      <c r="T72" s="197">
        <v>0</v>
      </c>
      <c r="U72" s="197">
        <v>317.74</v>
      </c>
      <c r="V72" s="197">
        <v>0</v>
      </c>
      <c r="W72" s="197">
        <v>0</v>
      </c>
      <c r="X72" s="197">
        <v>23.98</v>
      </c>
      <c r="Y72" s="197">
        <v>0</v>
      </c>
      <c r="Z72" s="197">
        <v>65.989999999999995</v>
      </c>
      <c r="AA72" s="197">
        <v>22</v>
      </c>
      <c r="AB72" s="197">
        <v>0</v>
      </c>
      <c r="AC72" s="197">
        <v>7.43</v>
      </c>
      <c r="AD72" s="197">
        <v>0</v>
      </c>
      <c r="AE72" s="197">
        <v>0</v>
      </c>
      <c r="AF72" s="197">
        <v>0</v>
      </c>
      <c r="AG72" s="197">
        <v>26.52</v>
      </c>
      <c r="AH72" s="197">
        <v>0</v>
      </c>
      <c r="AI72" s="197">
        <v>0</v>
      </c>
      <c r="AJ72" s="197">
        <v>0</v>
      </c>
      <c r="AK72" s="197">
        <v>49.92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0.79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76.81</v>
      </c>
      <c r="L73" s="197">
        <v>20</v>
      </c>
      <c r="M73" s="197">
        <v>0</v>
      </c>
      <c r="N73" s="197">
        <v>28.8</v>
      </c>
      <c r="O73" s="197">
        <v>48.37</v>
      </c>
      <c r="P73" s="197">
        <v>49.47</v>
      </c>
      <c r="Q73" s="197">
        <v>1.84</v>
      </c>
      <c r="R73" s="197">
        <v>3.69</v>
      </c>
      <c r="S73" s="197">
        <v>2.77</v>
      </c>
      <c r="T73" s="197">
        <v>0</v>
      </c>
      <c r="U73" s="197">
        <v>317.74</v>
      </c>
      <c r="V73" s="197">
        <v>0</v>
      </c>
      <c r="W73" s="197">
        <v>0</v>
      </c>
      <c r="X73" s="197">
        <v>23.98</v>
      </c>
      <c r="Y73" s="197">
        <v>0</v>
      </c>
      <c r="Z73" s="197">
        <v>65.989999999999995</v>
      </c>
      <c r="AA73" s="197">
        <v>22</v>
      </c>
      <c r="AB73" s="197">
        <v>0</v>
      </c>
      <c r="AC73" s="197">
        <v>7.43</v>
      </c>
      <c r="AD73" s="197">
        <v>0</v>
      </c>
      <c r="AE73" s="197">
        <v>0</v>
      </c>
      <c r="AF73" s="197">
        <v>0</v>
      </c>
      <c r="AG73" s="197">
        <v>26.03</v>
      </c>
      <c r="AH73" s="197">
        <v>0</v>
      </c>
      <c r="AI73" s="197">
        <v>0</v>
      </c>
      <c r="AJ73" s="197">
        <v>0</v>
      </c>
      <c r="AK73" s="197">
        <v>49.92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76.81</v>
      </c>
      <c r="L74" s="197">
        <v>20</v>
      </c>
      <c r="M74" s="197">
        <v>0</v>
      </c>
      <c r="N74" s="197">
        <v>28.8</v>
      </c>
      <c r="O74" s="197">
        <v>48.37</v>
      </c>
      <c r="P74" s="197">
        <v>49.47</v>
      </c>
      <c r="Q74" s="197">
        <v>1.84</v>
      </c>
      <c r="R74" s="197">
        <v>3.7</v>
      </c>
      <c r="S74" s="197">
        <v>2.77</v>
      </c>
      <c r="T74" s="197">
        <v>0</v>
      </c>
      <c r="U74" s="197">
        <v>317.74</v>
      </c>
      <c r="V74" s="197">
        <v>0</v>
      </c>
      <c r="W74" s="197">
        <v>0</v>
      </c>
      <c r="X74" s="197">
        <v>23.98</v>
      </c>
      <c r="Y74" s="197">
        <v>0</v>
      </c>
      <c r="Z74" s="197">
        <v>65.989999999999995</v>
      </c>
      <c r="AA74" s="197">
        <v>22</v>
      </c>
      <c r="AB74" s="197">
        <v>0</v>
      </c>
      <c r="AC74" s="197">
        <v>7.43</v>
      </c>
      <c r="AD74" s="197">
        <v>0</v>
      </c>
      <c r="AE74" s="197">
        <v>0</v>
      </c>
      <c r="AF74" s="197">
        <v>0</v>
      </c>
      <c r="AG74" s="197">
        <v>26.03</v>
      </c>
      <c r="AH74" s="197">
        <v>0</v>
      </c>
      <c r="AI74" s="197">
        <v>0</v>
      </c>
      <c r="AJ74" s="197">
        <v>0</v>
      </c>
      <c r="AK74" s="197">
        <v>49.92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158.44999999999999</v>
      </c>
      <c r="L75" s="197">
        <v>20</v>
      </c>
      <c r="M75" s="197">
        <v>0</v>
      </c>
      <c r="N75" s="197">
        <v>28.8</v>
      </c>
      <c r="O75" s="197">
        <v>48.37</v>
      </c>
      <c r="P75" s="197">
        <v>49.47</v>
      </c>
      <c r="Q75" s="197">
        <v>1.84</v>
      </c>
      <c r="R75" s="197">
        <v>3.74</v>
      </c>
      <c r="S75" s="197">
        <v>2.77</v>
      </c>
      <c r="T75" s="197">
        <v>0</v>
      </c>
      <c r="U75" s="197">
        <v>317.74</v>
      </c>
      <c r="V75" s="197">
        <v>0</v>
      </c>
      <c r="W75" s="197">
        <v>0</v>
      </c>
      <c r="X75" s="197">
        <v>23.98</v>
      </c>
      <c r="Y75" s="197">
        <v>0</v>
      </c>
      <c r="Z75" s="197">
        <v>65.989999999999995</v>
      </c>
      <c r="AA75" s="197">
        <v>22</v>
      </c>
      <c r="AB75" s="197">
        <v>0</v>
      </c>
      <c r="AC75" s="197">
        <v>7.43</v>
      </c>
      <c r="AD75" s="197">
        <v>0</v>
      </c>
      <c r="AE75" s="197">
        <v>0</v>
      </c>
      <c r="AF75" s="197">
        <v>0</v>
      </c>
      <c r="AG75" s="197">
        <v>26.03</v>
      </c>
      <c r="AH75" s="197">
        <v>0</v>
      </c>
      <c r="AI75" s="197">
        <v>0</v>
      </c>
      <c r="AJ75" s="197">
        <v>0</v>
      </c>
      <c r="AK75" s="197">
        <v>49.92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158.44999999999999</v>
      </c>
      <c r="L76" s="197">
        <v>20</v>
      </c>
      <c r="M76" s="197">
        <v>0</v>
      </c>
      <c r="N76" s="197">
        <v>28.8</v>
      </c>
      <c r="O76" s="197">
        <v>48.37</v>
      </c>
      <c r="P76" s="197">
        <v>49.47</v>
      </c>
      <c r="Q76" s="197">
        <v>1.84</v>
      </c>
      <c r="R76" s="197">
        <v>3.64</v>
      </c>
      <c r="S76" s="197">
        <v>2.77</v>
      </c>
      <c r="T76" s="197">
        <v>0</v>
      </c>
      <c r="U76" s="197">
        <v>317.74</v>
      </c>
      <c r="V76" s="197">
        <v>0</v>
      </c>
      <c r="W76" s="197">
        <v>0</v>
      </c>
      <c r="X76" s="197">
        <v>23.98</v>
      </c>
      <c r="Y76" s="197">
        <v>0</v>
      </c>
      <c r="Z76" s="197">
        <v>65.989999999999995</v>
      </c>
      <c r="AA76" s="197">
        <v>22</v>
      </c>
      <c r="AB76" s="197">
        <v>0</v>
      </c>
      <c r="AC76" s="197">
        <v>7.43</v>
      </c>
      <c r="AD76" s="197">
        <v>0</v>
      </c>
      <c r="AE76" s="197">
        <v>0</v>
      </c>
      <c r="AF76" s="197">
        <v>0</v>
      </c>
      <c r="AG76" s="197">
        <v>26.03</v>
      </c>
      <c r="AH76" s="197">
        <v>0</v>
      </c>
      <c r="AI76" s="197">
        <v>0</v>
      </c>
      <c r="AJ76" s="197">
        <v>0</v>
      </c>
      <c r="AK76" s="197">
        <v>49.92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158.44999999999999</v>
      </c>
      <c r="L77" s="197">
        <v>20</v>
      </c>
      <c r="M77" s="197">
        <v>0</v>
      </c>
      <c r="N77" s="197">
        <v>28.8</v>
      </c>
      <c r="O77" s="197">
        <v>48.37</v>
      </c>
      <c r="P77" s="197">
        <v>49.47</v>
      </c>
      <c r="Q77" s="197">
        <v>1.84</v>
      </c>
      <c r="R77" s="197">
        <v>3.69</v>
      </c>
      <c r="S77" s="197">
        <v>2.77</v>
      </c>
      <c r="T77" s="197">
        <v>0</v>
      </c>
      <c r="U77" s="197">
        <v>317.74</v>
      </c>
      <c r="V77" s="197">
        <v>0</v>
      </c>
      <c r="W77" s="197">
        <v>0</v>
      </c>
      <c r="X77" s="197">
        <v>23.98</v>
      </c>
      <c r="Y77" s="197">
        <v>0</v>
      </c>
      <c r="Z77" s="197">
        <v>65.989999999999995</v>
      </c>
      <c r="AA77" s="197">
        <v>22</v>
      </c>
      <c r="AB77" s="197">
        <v>0</v>
      </c>
      <c r="AC77" s="197">
        <v>7.07</v>
      </c>
      <c r="AD77" s="197">
        <v>0</v>
      </c>
      <c r="AE77" s="197">
        <v>0</v>
      </c>
      <c r="AF77" s="197">
        <v>0</v>
      </c>
      <c r="AG77" s="197">
        <v>26.03</v>
      </c>
      <c r="AH77" s="197">
        <v>0</v>
      </c>
      <c r="AI77" s="197">
        <v>0</v>
      </c>
      <c r="AJ77" s="197">
        <v>0</v>
      </c>
      <c r="AK77" s="197">
        <v>49.92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158.44999999999999</v>
      </c>
      <c r="L78" s="197">
        <v>20</v>
      </c>
      <c r="M78" s="197">
        <v>0</v>
      </c>
      <c r="N78" s="197">
        <v>28.8</v>
      </c>
      <c r="O78" s="197">
        <v>48.37</v>
      </c>
      <c r="P78" s="197">
        <v>49.47</v>
      </c>
      <c r="Q78" s="197">
        <v>1.84</v>
      </c>
      <c r="R78" s="197">
        <v>3.69</v>
      </c>
      <c r="S78" s="197">
        <v>2.77</v>
      </c>
      <c r="T78" s="197">
        <v>0</v>
      </c>
      <c r="U78" s="197">
        <v>317.74</v>
      </c>
      <c r="V78" s="197">
        <v>0</v>
      </c>
      <c r="W78" s="197">
        <v>0</v>
      </c>
      <c r="X78" s="197">
        <v>23.98</v>
      </c>
      <c r="Y78" s="197">
        <v>0</v>
      </c>
      <c r="Z78" s="197">
        <v>65.989999999999995</v>
      </c>
      <c r="AA78" s="197">
        <v>22</v>
      </c>
      <c r="AB78" s="197">
        <v>0</v>
      </c>
      <c r="AC78" s="197">
        <v>7.07</v>
      </c>
      <c r="AD78" s="197">
        <v>0</v>
      </c>
      <c r="AE78" s="197">
        <v>0</v>
      </c>
      <c r="AF78" s="197">
        <v>0</v>
      </c>
      <c r="AG78" s="197">
        <v>26.03</v>
      </c>
      <c r="AH78" s="197">
        <v>0</v>
      </c>
      <c r="AI78" s="197">
        <v>0</v>
      </c>
      <c r="AJ78" s="197">
        <v>0</v>
      </c>
      <c r="AK78" s="197">
        <v>49.92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158.44999999999999</v>
      </c>
      <c r="L79" s="197">
        <v>20</v>
      </c>
      <c r="M79" s="197">
        <v>0</v>
      </c>
      <c r="N79" s="197">
        <v>28.8</v>
      </c>
      <c r="O79" s="197">
        <v>48.37</v>
      </c>
      <c r="P79" s="197">
        <v>49.47</v>
      </c>
      <c r="Q79" s="197">
        <v>1.84</v>
      </c>
      <c r="R79" s="197">
        <v>3.69</v>
      </c>
      <c r="S79" s="197">
        <v>2.77</v>
      </c>
      <c r="T79" s="197">
        <v>0</v>
      </c>
      <c r="U79" s="197">
        <v>317.74</v>
      </c>
      <c r="V79" s="197">
        <v>0</v>
      </c>
      <c r="W79" s="197">
        <v>0</v>
      </c>
      <c r="X79" s="197">
        <v>23.98</v>
      </c>
      <c r="Y79" s="197">
        <v>0</v>
      </c>
      <c r="Z79" s="197">
        <v>65.989999999999995</v>
      </c>
      <c r="AA79" s="197">
        <v>22</v>
      </c>
      <c r="AB79" s="197">
        <v>0</v>
      </c>
      <c r="AC79" s="197">
        <v>7.07</v>
      </c>
      <c r="AD79" s="197">
        <v>0</v>
      </c>
      <c r="AE79" s="197">
        <v>0</v>
      </c>
      <c r="AF79" s="197">
        <v>0</v>
      </c>
      <c r="AG79" s="197">
        <v>26.03</v>
      </c>
      <c r="AH79" s="197">
        <v>0</v>
      </c>
      <c r="AI79" s="197">
        <v>0</v>
      </c>
      <c r="AJ79" s="197">
        <v>0</v>
      </c>
      <c r="AK79" s="197">
        <v>49.92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158.44999999999999</v>
      </c>
      <c r="L80" s="197">
        <v>20</v>
      </c>
      <c r="M80" s="197">
        <v>0</v>
      </c>
      <c r="N80" s="197">
        <v>28.8</v>
      </c>
      <c r="O80" s="197">
        <v>48.37</v>
      </c>
      <c r="P80" s="197">
        <v>49.47</v>
      </c>
      <c r="Q80" s="197">
        <v>1.84</v>
      </c>
      <c r="R80" s="197">
        <v>3.69</v>
      </c>
      <c r="S80" s="197">
        <v>2.77</v>
      </c>
      <c r="T80" s="197">
        <v>0</v>
      </c>
      <c r="U80" s="197">
        <v>317.74</v>
      </c>
      <c r="V80" s="197">
        <v>0</v>
      </c>
      <c r="W80" s="197">
        <v>0</v>
      </c>
      <c r="X80" s="197">
        <v>23.98</v>
      </c>
      <c r="Y80" s="197">
        <v>0</v>
      </c>
      <c r="Z80" s="197">
        <v>65.989999999999995</v>
      </c>
      <c r="AA80" s="197">
        <v>22</v>
      </c>
      <c r="AB80" s="197">
        <v>0</v>
      </c>
      <c r="AC80" s="197">
        <v>7.07</v>
      </c>
      <c r="AD80" s="197">
        <v>0</v>
      </c>
      <c r="AE80" s="197">
        <v>0</v>
      </c>
      <c r="AF80" s="197">
        <v>0</v>
      </c>
      <c r="AG80" s="197">
        <v>26.03</v>
      </c>
      <c r="AH80" s="197">
        <v>0</v>
      </c>
      <c r="AI80" s="197">
        <v>0</v>
      </c>
      <c r="AJ80" s="197">
        <v>0</v>
      </c>
      <c r="AK80" s="197">
        <v>49.92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158.44999999999999</v>
      </c>
      <c r="L81" s="197">
        <v>20</v>
      </c>
      <c r="M81" s="197">
        <v>0</v>
      </c>
      <c r="N81" s="197">
        <v>28.8</v>
      </c>
      <c r="O81" s="197">
        <v>48.37</v>
      </c>
      <c r="P81" s="197">
        <v>49.47</v>
      </c>
      <c r="Q81" s="197">
        <v>1.84</v>
      </c>
      <c r="R81" s="197">
        <v>3.69</v>
      </c>
      <c r="S81" s="197">
        <v>2.77</v>
      </c>
      <c r="T81" s="197">
        <v>0</v>
      </c>
      <c r="U81" s="197">
        <v>317.74</v>
      </c>
      <c r="V81" s="197">
        <v>0</v>
      </c>
      <c r="W81" s="197">
        <v>0</v>
      </c>
      <c r="X81" s="197">
        <v>23.98</v>
      </c>
      <c r="Y81" s="197">
        <v>0</v>
      </c>
      <c r="Z81" s="197">
        <v>65.989999999999995</v>
      </c>
      <c r="AA81" s="197">
        <v>22</v>
      </c>
      <c r="AB81" s="197">
        <v>0</v>
      </c>
      <c r="AC81" s="197">
        <v>7.07</v>
      </c>
      <c r="AD81" s="197">
        <v>0</v>
      </c>
      <c r="AE81" s="197">
        <v>0</v>
      </c>
      <c r="AF81" s="197">
        <v>0</v>
      </c>
      <c r="AG81" s="197">
        <v>25.71</v>
      </c>
      <c r="AH81" s="197">
        <v>0</v>
      </c>
      <c r="AI81" s="197">
        <v>0</v>
      </c>
      <c r="AJ81" s="197">
        <v>0</v>
      </c>
      <c r="AK81" s="197">
        <v>49.92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158.44999999999999</v>
      </c>
      <c r="L82" s="197">
        <v>20</v>
      </c>
      <c r="M82" s="197">
        <v>0</v>
      </c>
      <c r="N82" s="197">
        <v>28.8</v>
      </c>
      <c r="O82" s="197">
        <v>48.37</v>
      </c>
      <c r="P82" s="197">
        <v>49.47</v>
      </c>
      <c r="Q82" s="197">
        <v>1.84</v>
      </c>
      <c r="R82" s="197">
        <v>3.69</v>
      </c>
      <c r="S82" s="197">
        <v>2.77</v>
      </c>
      <c r="T82" s="197">
        <v>0</v>
      </c>
      <c r="U82" s="197">
        <v>317.74</v>
      </c>
      <c r="V82" s="197">
        <v>0</v>
      </c>
      <c r="W82" s="197">
        <v>0</v>
      </c>
      <c r="X82" s="197">
        <v>23.98</v>
      </c>
      <c r="Y82" s="197">
        <v>0</v>
      </c>
      <c r="Z82" s="197">
        <v>65.989999999999995</v>
      </c>
      <c r="AA82" s="197">
        <v>22</v>
      </c>
      <c r="AB82" s="197">
        <v>0</v>
      </c>
      <c r="AC82" s="197">
        <v>7.07</v>
      </c>
      <c r="AD82" s="197">
        <v>0</v>
      </c>
      <c r="AE82" s="197">
        <v>0</v>
      </c>
      <c r="AF82" s="197">
        <v>0</v>
      </c>
      <c r="AG82" s="197">
        <v>26.35</v>
      </c>
      <c r="AH82" s="197">
        <v>0</v>
      </c>
      <c r="AI82" s="197">
        <v>0</v>
      </c>
      <c r="AJ82" s="197">
        <v>0</v>
      </c>
      <c r="AK82" s="197">
        <v>49.92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158.44999999999999</v>
      </c>
      <c r="L83" s="197">
        <v>0</v>
      </c>
      <c r="M83" s="197">
        <v>0</v>
      </c>
      <c r="N83" s="197">
        <v>28.8</v>
      </c>
      <c r="O83" s="197">
        <v>48.37</v>
      </c>
      <c r="P83" s="197">
        <v>49.47</v>
      </c>
      <c r="Q83" s="197">
        <v>1.84</v>
      </c>
      <c r="R83" s="197">
        <v>3.69</v>
      </c>
      <c r="S83" s="197">
        <v>2.77</v>
      </c>
      <c r="T83" s="197">
        <v>0</v>
      </c>
      <c r="U83" s="197">
        <v>317.74</v>
      </c>
      <c r="V83" s="197">
        <v>0</v>
      </c>
      <c r="W83" s="197">
        <v>0</v>
      </c>
      <c r="X83" s="197">
        <v>23.98</v>
      </c>
      <c r="Y83" s="197">
        <v>0</v>
      </c>
      <c r="Z83" s="197">
        <v>65.989999999999995</v>
      </c>
      <c r="AA83" s="197">
        <v>22</v>
      </c>
      <c r="AB83" s="197">
        <v>0</v>
      </c>
      <c r="AC83" s="197">
        <v>7.07</v>
      </c>
      <c r="AD83" s="197">
        <v>0</v>
      </c>
      <c r="AE83" s="197">
        <v>0</v>
      </c>
      <c r="AF83" s="197">
        <v>0</v>
      </c>
      <c r="AG83" s="197">
        <v>26.03</v>
      </c>
      <c r="AH83" s="197">
        <v>0</v>
      </c>
      <c r="AI83" s="197">
        <v>0</v>
      </c>
      <c r="AJ83" s="197">
        <v>0</v>
      </c>
      <c r="AK83" s="197">
        <v>49.92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158.44999999999999</v>
      </c>
      <c r="L84" s="197">
        <v>0</v>
      </c>
      <c r="M84" s="197">
        <v>0</v>
      </c>
      <c r="N84" s="197">
        <v>28.8</v>
      </c>
      <c r="O84" s="197">
        <v>48.37</v>
      </c>
      <c r="P84" s="197">
        <v>49.47</v>
      </c>
      <c r="Q84" s="197">
        <v>1.84</v>
      </c>
      <c r="R84" s="197">
        <v>3.69</v>
      </c>
      <c r="S84" s="197">
        <v>2.77</v>
      </c>
      <c r="T84" s="197">
        <v>0</v>
      </c>
      <c r="U84" s="197">
        <v>317.74</v>
      </c>
      <c r="V84" s="197">
        <v>0</v>
      </c>
      <c r="W84" s="197">
        <v>0</v>
      </c>
      <c r="X84" s="197">
        <v>23.98</v>
      </c>
      <c r="Y84" s="197">
        <v>0</v>
      </c>
      <c r="Z84" s="197">
        <v>65.989999999999995</v>
      </c>
      <c r="AA84" s="197">
        <v>22</v>
      </c>
      <c r="AB84" s="197">
        <v>0</v>
      </c>
      <c r="AC84" s="197">
        <v>7.07</v>
      </c>
      <c r="AD84" s="197">
        <v>0</v>
      </c>
      <c r="AE84" s="197">
        <v>0</v>
      </c>
      <c r="AF84" s="197">
        <v>0</v>
      </c>
      <c r="AG84" s="197">
        <v>26.03</v>
      </c>
      <c r="AH84" s="197">
        <v>0</v>
      </c>
      <c r="AI84" s="197">
        <v>0</v>
      </c>
      <c r="AJ84" s="197">
        <v>0</v>
      </c>
      <c r="AK84" s="197">
        <v>49.92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76.81</v>
      </c>
      <c r="L85" s="197">
        <v>0</v>
      </c>
      <c r="M85" s="197">
        <v>0</v>
      </c>
      <c r="N85" s="197">
        <v>28.8</v>
      </c>
      <c r="O85" s="197">
        <v>48.37</v>
      </c>
      <c r="P85" s="197">
        <v>49.47</v>
      </c>
      <c r="Q85" s="197">
        <v>1.84</v>
      </c>
      <c r="R85" s="197">
        <v>3.69</v>
      </c>
      <c r="S85" s="197">
        <v>2.77</v>
      </c>
      <c r="T85" s="197">
        <v>0</v>
      </c>
      <c r="U85" s="197">
        <v>317.74</v>
      </c>
      <c r="V85" s="197">
        <v>0</v>
      </c>
      <c r="W85" s="197">
        <v>0</v>
      </c>
      <c r="X85" s="197">
        <v>23.98</v>
      </c>
      <c r="Y85" s="197">
        <v>0</v>
      </c>
      <c r="Z85" s="197">
        <v>65.989999999999995</v>
      </c>
      <c r="AA85" s="197">
        <v>9.6</v>
      </c>
      <c r="AB85" s="197">
        <v>0</v>
      </c>
      <c r="AC85" s="197">
        <v>7.07</v>
      </c>
      <c r="AD85" s="197">
        <v>0</v>
      </c>
      <c r="AE85" s="197">
        <v>0</v>
      </c>
      <c r="AF85" s="197">
        <v>0</v>
      </c>
      <c r="AG85" s="197">
        <v>26.03</v>
      </c>
      <c r="AH85" s="197">
        <v>0</v>
      </c>
      <c r="AI85" s="197">
        <v>0</v>
      </c>
      <c r="AJ85" s="197">
        <v>0</v>
      </c>
      <c r="AK85" s="197">
        <v>49.92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76.81</v>
      </c>
      <c r="L86" s="197">
        <v>0</v>
      </c>
      <c r="M86" s="197">
        <v>0</v>
      </c>
      <c r="N86" s="197">
        <v>28.8</v>
      </c>
      <c r="O86" s="197">
        <v>48.37</v>
      </c>
      <c r="P86" s="197">
        <v>49.47</v>
      </c>
      <c r="Q86" s="197">
        <v>1.84</v>
      </c>
      <c r="R86" s="197">
        <v>3.69</v>
      </c>
      <c r="S86" s="197">
        <v>2.77</v>
      </c>
      <c r="T86" s="197">
        <v>0</v>
      </c>
      <c r="U86" s="197">
        <v>317.74</v>
      </c>
      <c r="V86" s="197">
        <v>0</v>
      </c>
      <c r="W86" s="197">
        <v>0</v>
      </c>
      <c r="X86" s="197">
        <v>23.98</v>
      </c>
      <c r="Y86" s="197">
        <v>0</v>
      </c>
      <c r="Z86" s="197">
        <v>65.989999999999995</v>
      </c>
      <c r="AA86" s="197">
        <v>9.6</v>
      </c>
      <c r="AB86" s="197">
        <v>0</v>
      </c>
      <c r="AC86" s="197">
        <v>7.07</v>
      </c>
      <c r="AD86" s="197">
        <v>0</v>
      </c>
      <c r="AE86" s="197">
        <v>0</v>
      </c>
      <c r="AF86" s="197">
        <v>0</v>
      </c>
      <c r="AG86" s="197">
        <v>26.03</v>
      </c>
      <c r="AH86" s="197">
        <v>0</v>
      </c>
      <c r="AI86" s="197">
        <v>0</v>
      </c>
      <c r="AJ86" s="197">
        <v>0</v>
      </c>
      <c r="AK86" s="197">
        <v>49.92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81.61</v>
      </c>
      <c r="L87" s="197">
        <v>0</v>
      </c>
      <c r="M87" s="197">
        <v>0</v>
      </c>
      <c r="N87" s="197">
        <v>28.8</v>
      </c>
      <c r="O87" s="197">
        <v>48.37</v>
      </c>
      <c r="P87" s="197">
        <v>49.47</v>
      </c>
      <c r="Q87" s="197">
        <v>1.84</v>
      </c>
      <c r="R87" s="197">
        <v>3.69</v>
      </c>
      <c r="S87" s="197">
        <v>2.76</v>
      </c>
      <c r="T87" s="197">
        <v>0</v>
      </c>
      <c r="U87" s="197">
        <v>317.74</v>
      </c>
      <c r="V87" s="197">
        <v>0</v>
      </c>
      <c r="W87" s="197">
        <v>0</v>
      </c>
      <c r="X87" s="197">
        <v>23.98</v>
      </c>
      <c r="Y87" s="197">
        <v>0</v>
      </c>
      <c r="Z87" s="197">
        <v>65.989999999999995</v>
      </c>
      <c r="AA87" s="197">
        <v>9.6</v>
      </c>
      <c r="AB87" s="197">
        <v>0</v>
      </c>
      <c r="AC87" s="197">
        <v>7.07</v>
      </c>
      <c r="AD87" s="197">
        <v>0</v>
      </c>
      <c r="AE87" s="197">
        <v>0</v>
      </c>
      <c r="AF87" s="197">
        <v>0</v>
      </c>
      <c r="AG87" s="197">
        <v>26.35</v>
      </c>
      <c r="AH87" s="197">
        <v>0</v>
      </c>
      <c r="AI87" s="197">
        <v>0</v>
      </c>
      <c r="AJ87" s="197">
        <v>0</v>
      </c>
      <c r="AK87" s="197">
        <v>49.92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81.61</v>
      </c>
      <c r="L88" s="197">
        <v>0</v>
      </c>
      <c r="M88" s="197">
        <v>0</v>
      </c>
      <c r="N88" s="197">
        <v>28.8</v>
      </c>
      <c r="O88" s="197">
        <v>48.37</v>
      </c>
      <c r="P88" s="197">
        <v>49.47</v>
      </c>
      <c r="Q88" s="197">
        <v>1.84</v>
      </c>
      <c r="R88" s="197">
        <v>3.69</v>
      </c>
      <c r="S88" s="197">
        <v>2.76</v>
      </c>
      <c r="T88" s="197">
        <v>0</v>
      </c>
      <c r="U88" s="197">
        <v>317.74</v>
      </c>
      <c r="V88" s="197">
        <v>0</v>
      </c>
      <c r="W88" s="197">
        <v>0</v>
      </c>
      <c r="X88" s="197">
        <v>23.98</v>
      </c>
      <c r="Y88" s="197">
        <v>0</v>
      </c>
      <c r="Z88" s="197">
        <v>65.989999999999995</v>
      </c>
      <c r="AA88" s="197">
        <v>9.6</v>
      </c>
      <c r="AB88" s="197">
        <v>0</v>
      </c>
      <c r="AC88" s="197">
        <v>7.07</v>
      </c>
      <c r="AD88" s="197">
        <v>0</v>
      </c>
      <c r="AE88" s="197">
        <v>0</v>
      </c>
      <c r="AF88" s="197">
        <v>0</v>
      </c>
      <c r="AG88" s="197">
        <v>25.71</v>
      </c>
      <c r="AH88" s="197">
        <v>0</v>
      </c>
      <c r="AI88" s="197">
        <v>0</v>
      </c>
      <c r="AJ88" s="197">
        <v>0</v>
      </c>
      <c r="AK88" s="197">
        <v>49.92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76.81</v>
      </c>
      <c r="L89" s="197">
        <v>0</v>
      </c>
      <c r="M89" s="197">
        <v>0</v>
      </c>
      <c r="N89" s="197">
        <v>28.8</v>
      </c>
      <c r="O89" s="197">
        <v>48.37</v>
      </c>
      <c r="P89" s="197">
        <v>49.47</v>
      </c>
      <c r="Q89" s="197">
        <v>1.84</v>
      </c>
      <c r="R89" s="197">
        <v>3.69</v>
      </c>
      <c r="S89" s="197">
        <v>2.76</v>
      </c>
      <c r="T89" s="197">
        <v>0</v>
      </c>
      <c r="U89" s="197">
        <v>317.74</v>
      </c>
      <c r="V89" s="197">
        <v>0</v>
      </c>
      <c r="W89" s="197">
        <v>0</v>
      </c>
      <c r="X89" s="197">
        <v>6.67</v>
      </c>
      <c r="Y89" s="197">
        <v>0</v>
      </c>
      <c r="Z89" s="197">
        <v>65.989999999999995</v>
      </c>
      <c r="AA89" s="197">
        <v>9.6</v>
      </c>
      <c r="AB89" s="197">
        <v>0</v>
      </c>
      <c r="AC89" s="197">
        <v>7.07</v>
      </c>
      <c r="AD89" s="197">
        <v>0</v>
      </c>
      <c r="AE89" s="197">
        <v>0</v>
      </c>
      <c r="AF89" s="197">
        <v>0</v>
      </c>
      <c r="AG89" s="197">
        <v>25.71</v>
      </c>
      <c r="AH89" s="197">
        <v>0</v>
      </c>
      <c r="AI89" s="197">
        <v>0</v>
      </c>
      <c r="AJ89" s="197">
        <v>0</v>
      </c>
      <c r="AK89" s="197">
        <v>49.92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76.81</v>
      </c>
      <c r="L90" s="197">
        <v>0</v>
      </c>
      <c r="M90" s="197">
        <v>0</v>
      </c>
      <c r="N90" s="197">
        <v>28.8</v>
      </c>
      <c r="O90" s="197">
        <v>48.37</v>
      </c>
      <c r="P90" s="197">
        <v>49.47</v>
      </c>
      <c r="Q90" s="197">
        <v>1.84</v>
      </c>
      <c r="R90" s="197">
        <v>3.69</v>
      </c>
      <c r="S90" s="197">
        <v>2.76</v>
      </c>
      <c r="T90" s="197">
        <v>0</v>
      </c>
      <c r="U90" s="197">
        <v>317.74</v>
      </c>
      <c r="V90" s="197">
        <v>0</v>
      </c>
      <c r="W90" s="197">
        <v>0</v>
      </c>
      <c r="X90" s="197">
        <v>6.67</v>
      </c>
      <c r="Y90" s="197">
        <v>0</v>
      </c>
      <c r="Z90" s="197">
        <v>65.989999999999995</v>
      </c>
      <c r="AA90" s="197">
        <v>9.6</v>
      </c>
      <c r="AB90" s="197">
        <v>0</v>
      </c>
      <c r="AC90" s="197">
        <v>7.07</v>
      </c>
      <c r="AD90" s="197">
        <v>0</v>
      </c>
      <c r="AE90" s="197">
        <v>0</v>
      </c>
      <c r="AF90" s="197">
        <v>0</v>
      </c>
      <c r="AG90" s="197">
        <v>25.71</v>
      </c>
      <c r="AH90" s="197">
        <v>0</v>
      </c>
      <c r="AI90" s="197">
        <v>0</v>
      </c>
      <c r="AJ90" s="197">
        <v>0</v>
      </c>
      <c r="AK90" s="197">
        <v>35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85.55</v>
      </c>
      <c r="L91" s="197">
        <v>0</v>
      </c>
      <c r="M91" s="197">
        <v>0</v>
      </c>
      <c r="N91" s="197">
        <v>28.8</v>
      </c>
      <c r="O91" s="197">
        <v>48.37</v>
      </c>
      <c r="P91" s="197">
        <v>49.48</v>
      </c>
      <c r="Q91" s="197">
        <v>1.84</v>
      </c>
      <c r="R91" s="197">
        <v>3.69</v>
      </c>
      <c r="S91" s="197">
        <v>2.77</v>
      </c>
      <c r="T91" s="197">
        <v>0</v>
      </c>
      <c r="U91" s="197">
        <v>317.74</v>
      </c>
      <c r="V91" s="197">
        <v>0</v>
      </c>
      <c r="W91" s="197">
        <v>0</v>
      </c>
      <c r="X91" s="197">
        <v>24.41</v>
      </c>
      <c r="Y91" s="197">
        <v>0</v>
      </c>
      <c r="Z91" s="197">
        <v>42.1</v>
      </c>
      <c r="AA91" s="197">
        <v>9.6</v>
      </c>
      <c r="AB91" s="197">
        <v>0</v>
      </c>
      <c r="AC91" s="197">
        <v>7.07</v>
      </c>
      <c r="AD91" s="197">
        <v>0</v>
      </c>
      <c r="AE91" s="197">
        <v>0</v>
      </c>
      <c r="AF91" s="197">
        <v>0</v>
      </c>
      <c r="AG91" s="197">
        <v>25.71</v>
      </c>
      <c r="AH91" s="197">
        <v>0</v>
      </c>
      <c r="AI91" s="197">
        <v>0</v>
      </c>
      <c r="AJ91" s="197">
        <v>0</v>
      </c>
      <c r="AK91" s="197">
        <v>49.92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80</v>
      </c>
      <c r="L92" s="197">
        <v>0</v>
      </c>
      <c r="M92" s="197">
        <v>0</v>
      </c>
      <c r="N92" s="197">
        <v>28.8</v>
      </c>
      <c r="O92" s="197">
        <v>48.37</v>
      </c>
      <c r="P92" s="197">
        <v>49.48</v>
      </c>
      <c r="Q92" s="197">
        <v>1.84</v>
      </c>
      <c r="R92" s="197">
        <v>3.69</v>
      </c>
      <c r="S92" s="197">
        <v>2.77</v>
      </c>
      <c r="T92" s="197">
        <v>0</v>
      </c>
      <c r="U92" s="197">
        <v>317.74</v>
      </c>
      <c r="V92" s="197">
        <v>0</v>
      </c>
      <c r="W92" s="197">
        <v>0</v>
      </c>
      <c r="X92" s="197">
        <v>7.32</v>
      </c>
      <c r="Y92" s="197">
        <v>0</v>
      </c>
      <c r="Z92" s="197">
        <v>33.6</v>
      </c>
      <c r="AA92" s="197">
        <v>9.6</v>
      </c>
      <c r="AB92" s="197">
        <v>0</v>
      </c>
      <c r="AC92" s="197">
        <v>7.07</v>
      </c>
      <c r="AD92" s="197">
        <v>0</v>
      </c>
      <c r="AE92" s="197">
        <v>0</v>
      </c>
      <c r="AF92" s="197">
        <v>0</v>
      </c>
      <c r="AG92" s="197">
        <v>25.71</v>
      </c>
      <c r="AH92" s="197">
        <v>0</v>
      </c>
      <c r="AI92" s="197">
        <v>0</v>
      </c>
      <c r="AJ92" s="197">
        <v>0</v>
      </c>
      <c r="AK92" s="197">
        <v>35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80</v>
      </c>
      <c r="L93" s="197">
        <v>0</v>
      </c>
      <c r="M93" s="197">
        <v>0</v>
      </c>
      <c r="N93" s="197">
        <v>28.8</v>
      </c>
      <c r="O93" s="197">
        <v>48.37</v>
      </c>
      <c r="P93" s="197">
        <v>49.48</v>
      </c>
      <c r="Q93" s="197">
        <v>1.84</v>
      </c>
      <c r="R93" s="197">
        <v>3.69</v>
      </c>
      <c r="S93" s="197">
        <v>2.99</v>
      </c>
      <c r="T93" s="197">
        <v>0</v>
      </c>
      <c r="U93" s="197">
        <v>317.74</v>
      </c>
      <c r="V93" s="197">
        <v>0</v>
      </c>
      <c r="W93" s="197">
        <v>0</v>
      </c>
      <c r="X93" s="197">
        <v>10</v>
      </c>
      <c r="Y93" s="197">
        <v>0</v>
      </c>
      <c r="Z93" s="197">
        <v>33.6</v>
      </c>
      <c r="AA93" s="197">
        <v>9.6</v>
      </c>
      <c r="AB93" s="197">
        <v>0</v>
      </c>
      <c r="AC93" s="197">
        <v>7.07</v>
      </c>
      <c r="AD93" s="197">
        <v>0</v>
      </c>
      <c r="AE93" s="197">
        <v>0</v>
      </c>
      <c r="AF93" s="197">
        <v>0</v>
      </c>
      <c r="AG93" s="197">
        <v>26.35</v>
      </c>
      <c r="AH93" s="197">
        <v>0</v>
      </c>
      <c r="AI93" s="197">
        <v>0</v>
      </c>
      <c r="AJ93" s="197">
        <v>0</v>
      </c>
      <c r="AK93" s="197">
        <v>37.15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80</v>
      </c>
      <c r="L94" s="197">
        <v>0</v>
      </c>
      <c r="M94" s="197">
        <v>0</v>
      </c>
      <c r="N94" s="197">
        <v>28.8</v>
      </c>
      <c r="O94" s="197">
        <v>48.37</v>
      </c>
      <c r="P94" s="197">
        <v>49.47</v>
      </c>
      <c r="Q94" s="197">
        <v>1.84</v>
      </c>
      <c r="R94" s="197">
        <v>3.69</v>
      </c>
      <c r="S94" s="197">
        <v>2.99</v>
      </c>
      <c r="T94" s="197">
        <v>0</v>
      </c>
      <c r="U94" s="197">
        <v>317.74</v>
      </c>
      <c r="V94" s="197">
        <v>0</v>
      </c>
      <c r="W94" s="197">
        <v>0</v>
      </c>
      <c r="X94" s="197">
        <v>10.44</v>
      </c>
      <c r="Y94" s="197">
        <v>0</v>
      </c>
      <c r="Z94" s="197">
        <v>33.6</v>
      </c>
      <c r="AA94" s="197">
        <v>9.6</v>
      </c>
      <c r="AB94" s="197">
        <v>0</v>
      </c>
      <c r="AC94" s="197">
        <v>7.07</v>
      </c>
      <c r="AD94" s="197">
        <v>0</v>
      </c>
      <c r="AE94" s="197">
        <v>0</v>
      </c>
      <c r="AF94" s="197">
        <v>0</v>
      </c>
      <c r="AG94" s="197">
        <v>25.71</v>
      </c>
      <c r="AH94" s="197">
        <v>0</v>
      </c>
      <c r="AI94" s="197">
        <v>0</v>
      </c>
      <c r="AJ94" s="197">
        <v>0</v>
      </c>
      <c r="AK94" s="197">
        <v>41.64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80</v>
      </c>
      <c r="L95" s="197">
        <v>0</v>
      </c>
      <c r="M95" s="197">
        <v>0</v>
      </c>
      <c r="N95" s="197">
        <v>28.81</v>
      </c>
      <c r="O95" s="197">
        <v>48.37</v>
      </c>
      <c r="P95" s="197">
        <v>49.47</v>
      </c>
      <c r="Q95" s="197">
        <v>1.89</v>
      </c>
      <c r="R95" s="197">
        <v>3.69</v>
      </c>
      <c r="S95" s="197">
        <v>3.21</v>
      </c>
      <c r="T95" s="197">
        <v>0</v>
      </c>
      <c r="U95" s="197">
        <v>317.74</v>
      </c>
      <c r="V95" s="197">
        <v>0</v>
      </c>
      <c r="W95" s="197">
        <v>0</v>
      </c>
      <c r="X95" s="197">
        <v>11.03</v>
      </c>
      <c r="Y95" s="197">
        <v>0</v>
      </c>
      <c r="Z95" s="197">
        <v>33.6</v>
      </c>
      <c r="AA95" s="197">
        <v>9.6</v>
      </c>
      <c r="AB95" s="197">
        <v>0</v>
      </c>
      <c r="AC95" s="197">
        <v>7.07</v>
      </c>
      <c r="AD95" s="197">
        <v>0</v>
      </c>
      <c r="AE95" s="197">
        <v>0</v>
      </c>
      <c r="AF95" s="197">
        <v>0</v>
      </c>
      <c r="AG95" s="197">
        <v>25.71</v>
      </c>
      <c r="AH95" s="197">
        <v>0</v>
      </c>
      <c r="AI95" s="197">
        <v>0</v>
      </c>
      <c r="AJ95" s="197">
        <v>0</v>
      </c>
      <c r="AK95" s="197">
        <v>49.92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80</v>
      </c>
      <c r="L96" s="197">
        <v>0</v>
      </c>
      <c r="M96" s="197">
        <v>0</v>
      </c>
      <c r="N96" s="197">
        <v>28.81</v>
      </c>
      <c r="O96" s="197">
        <v>48.37</v>
      </c>
      <c r="P96" s="197">
        <v>49.47</v>
      </c>
      <c r="Q96" s="197">
        <v>1.89</v>
      </c>
      <c r="R96" s="197">
        <v>3.69</v>
      </c>
      <c r="S96" s="197">
        <v>3.21</v>
      </c>
      <c r="T96" s="197">
        <v>0</v>
      </c>
      <c r="U96" s="197">
        <v>317.74</v>
      </c>
      <c r="V96" s="197">
        <v>0</v>
      </c>
      <c r="W96" s="197">
        <v>0</v>
      </c>
      <c r="X96" s="197">
        <v>11.03</v>
      </c>
      <c r="Y96" s="197">
        <v>0</v>
      </c>
      <c r="Z96" s="197">
        <v>33.6</v>
      </c>
      <c r="AA96" s="197">
        <v>9.6</v>
      </c>
      <c r="AB96" s="197">
        <v>0</v>
      </c>
      <c r="AC96" s="197">
        <v>7.07</v>
      </c>
      <c r="AD96" s="197">
        <v>0</v>
      </c>
      <c r="AE96" s="197">
        <v>0</v>
      </c>
      <c r="AF96" s="197">
        <v>0</v>
      </c>
      <c r="AG96" s="197">
        <v>25.71</v>
      </c>
      <c r="AH96" s="197">
        <v>0</v>
      </c>
      <c r="AI96" s="197">
        <v>0</v>
      </c>
      <c r="AJ96" s="197">
        <v>0</v>
      </c>
      <c r="AK96" s="197">
        <v>41.64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80</v>
      </c>
      <c r="L97" s="197">
        <v>0</v>
      </c>
      <c r="M97" s="197">
        <v>0</v>
      </c>
      <c r="N97" s="197">
        <v>28.81</v>
      </c>
      <c r="O97" s="197">
        <v>48.37</v>
      </c>
      <c r="P97" s="197">
        <v>49.47</v>
      </c>
      <c r="Q97" s="197">
        <v>1.89</v>
      </c>
      <c r="R97" s="197">
        <v>3.69</v>
      </c>
      <c r="S97" s="197">
        <v>3.21</v>
      </c>
      <c r="T97" s="197">
        <v>0</v>
      </c>
      <c r="U97" s="197">
        <v>317.74</v>
      </c>
      <c r="V97" s="197">
        <v>0</v>
      </c>
      <c r="W97" s="197">
        <v>0</v>
      </c>
      <c r="X97" s="197">
        <v>14.14</v>
      </c>
      <c r="Y97" s="197">
        <v>0</v>
      </c>
      <c r="Z97" s="197">
        <v>33.6</v>
      </c>
      <c r="AA97" s="197">
        <v>9.6</v>
      </c>
      <c r="AB97" s="197">
        <v>0</v>
      </c>
      <c r="AC97" s="197">
        <v>7.07</v>
      </c>
      <c r="AD97" s="197">
        <v>0</v>
      </c>
      <c r="AE97" s="197">
        <v>0</v>
      </c>
      <c r="AF97" s="197">
        <v>0</v>
      </c>
      <c r="AG97" s="197">
        <v>25.71</v>
      </c>
      <c r="AH97" s="197">
        <v>0</v>
      </c>
      <c r="AI97" s="197">
        <v>0</v>
      </c>
      <c r="AJ97" s="197">
        <v>0</v>
      </c>
      <c r="AK97" s="197">
        <v>41.64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80</v>
      </c>
      <c r="L98" s="197">
        <v>0</v>
      </c>
      <c r="M98" s="197">
        <v>0</v>
      </c>
      <c r="N98" s="197">
        <v>28.81</v>
      </c>
      <c r="O98" s="197">
        <v>48.37</v>
      </c>
      <c r="P98" s="197">
        <v>49.47</v>
      </c>
      <c r="Q98" s="197">
        <v>1.89</v>
      </c>
      <c r="R98" s="197">
        <v>3.69</v>
      </c>
      <c r="S98" s="197">
        <v>3.21</v>
      </c>
      <c r="T98" s="197">
        <v>0</v>
      </c>
      <c r="U98" s="197">
        <v>317.74</v>
      </c>
      <c r="V98" s="197">
        <v>0</v>
      </c>
      <c r="W98" s="197">
        <v>0</v>
      </c>
      <c r="X98" s="197">
        <v>14.72</v>
      </c>
      <c r="Y98" s="197">
        <v>0</v>
      </c>
      <c r="Z98" s="197">
        <v>33.6</v>
      </c>
      <c r="AA98" s="197">
        <v>9.6</v>
      </c>
      <c r="AB98" s="197">
        <v>0</v>
      </c>
      <c r="AC98" s="197">
        <v>7.07</v>
      </c>
      <c r="AD98" s="197">
        <v>0</v>
      </c>
      <c r="AE98" s="197">
        <v>0</v>
      </c>
      <c r="AF98" s="197">
        <v>0</v>
      </c>
      <c r="AG98" s="197">
        <v>25.71</v>
      </c>
      <c r="AH98" s="197">
        <v>0</v>
      </c>
      <c r="AI98" s="197">
        <v>0</v>
      </c>
      <c r="AJ98" s="197">
        <v>0</v>
      </c>
      <c r="AK98" s="197">
        <v>41.64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2.4813750000000003</v>
      </c>
      <c r="L99">
        <f t="shared" si="0"/>
        <v>0.55086999999999986</v>
      </c>
      <c r="M99">
        <f t="shared" si="0"/>
        <v>0</v>
      </c>
      <c r="N99">
        <f t="shared" si="0"/>
        <v>0.69318250000000037</v>
      </c>
      <c r="O99">
        <f t="shared" si="0"/>
        <v>1.1653549999999979</v>
      </c>
      <c r="P99">
        <f t="shared" si="0"/>
        <v>1.1872899999999986</v>
      </c>
      <c r="Q99">
        <f t="shared" si="0"/>
        <v>5.6769999999999939E-2</v>
      </c>
      <c r="R99">
        <f t="shared" si="0"/>
        <v>0.12304749999999989</v>
      </c>
      <c r="S99">
        <f t="shared" si="0"/>
        <v>8.1567499999999876E-2</v>
      </c>
      <c r="T99">
        <f t="shared" si="0"/>
        <v>0</v>
      </c>
      <c r="U99">
        <f t="shared" si="0"/>
        <v>7.6257600000000156</v>
      </c>
      <c r="V99">
        <f t="shared" si="0"/>
        <v>0</v>
      </c>
      <c r="W99">
        <f t="shared" si="0"/>
        <v>0</v>
      </c>
      <c r="X99">
        <f t="shared" si="0"/>
        <v>0.48657250000000035</v>
      </c>
      <c r="Y99">
        <f t="shared" si="0"/>
        <v>0</v>
      </c>
      <c r="Z99">
        <f t="shared" si="0"/>
        <v>1.3342674999999984</v>
      </c>
      <c r="AA99">
        <f t="shared" si="0"/>
        <v>0.35760999999999971</v>
      </c>
      <c r="AB99">
        <f t="shared" si="0"/>
        <v>0</v>
      </c>
      <c r="AC99">
        <f t="shared" si="0"/>
        <v>0.17844000000000027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0.62642750000000036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1.1667275000000012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0.14186249999999997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4.8600000000000003</v>
      </c>
      <c r="L3" s="197">
        <v>215</v>
      </c>
      <c r="M3" s="197">
        <v>28.23</v>
      </c>
      <c r="N3" s="197">
        <v>34.79</v>
      </c>
      <c r="O3" s="197">
        <v>0</v>
      </c>
      <c r="P3" s="197">
        <v>30.63</v>
      </c>
      <c r="Q3" s="197">
        <v>0</v>
      </c>
      <c r="R3" s="197">
        <v>6.36</v>
      </c>
      <c r="S3" s="197">
        <v>3.91</v>
      </c>
      <c r="T3" s="197">
        <v>0</v>
      </c>
      <c r="U3" s="197">
        <v>24.68</v>
      </c>
      <c r="V3" s="197">
        <v>0</v>
      </c>
      <c r="W3" s="197">
        <v>0</v>
      </c>
      <c r="X3" s="197">
        <v>3.95</v>
      </c>
      <c r="Y3" s="197">
        <v>0</v>
      </c>
      <c r="Z3" s="197">
        <v>38.4</v>
      </c>
      <c r="AA3" s="197">
        <v>7.68</v>
      </c>
      <c r="AB3" s="197">
        <v>0</v>
      </c>
      <c r="AC3" s="197">
        <v>15</v>
      </c>
      <c r="AD3" s="197">
        <v>0</v>
      </c>
      <c r="AE3" s="197">
        <v>0</v>
      </c>
      <c r="AF3" s="197">
        <v>0</v>
      </c>
      <c r="AG3" s="197">
        <v>30.85</v>
      </c>
      <c r="AH3" s="197">
        <v>0</v>
      </c>
      <c r="AI3" s="197">
        <v>0</v>
      </c>
      <c r="AJ3" s="197">
        <v>0</v>
      </c>
      <c r="AK3" s="197">
        <v>53.36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4.87</v>
      </c>
      <c r="L4" s="197">
        <v>215</v>
      </c>
      <c r="M4" s="197">
        <v>28.23</v>
      </c>
      <c r="N4" s="197">
        <v>34.79</v>
      </c>
      <c r="O4" s="197">
        <v>0</v>
      </c>
      <c r="P4" s="197">
        <v>30.63</v>
      </c>
      <c r="Q4" s="197">
        <v>0</v>
      </c>
      <c r="R4" s="197">
        <v>6.36</v>
      </c>
      <c r="S4" s="197">
        <v>3.91</v>
      </c>
      <c r="T4" s="197">
        <v>0</v>
      </c>
      <c r="U4" s="197">
        <v>24.68</v>
      </c>
      <c r="V4" s="197">
        <v>0</v>
      </c>
      <c r="W4" s="197">
        <v>0</v>
      </c>
      <c r="X4" s="197">
        <v>3.95</v>
      </c>
      <c r="Y4" s="197">
        <v>0</v>
      </c>
      <c r="Z4" s="197">
        <v>38.4</v>
      </c>
      <c r="AA4" s="197">
        <v>7.68</v>
      </c>
      <c r="AB4" s="197">
        <v>0</v>
      </c>
      <c r="AC4" s="197">
        <v>15</v>
      </c>
      <c r="AD4" s="197">
        <v>0</v>
      </c>
      <c r="AE4" s="197">
        <v>0</v>
      </c>
      <c r="AF4" s="197">
        <v>0</v>
      </c>
      <c r="AG4" s="197">
        <v>30.85</v>
      </c>
      <c r="AH4" s="197">
        <v>0</v>
      </c>
      <c r="AI4" s="197">
        <v>0</v>
      </c>
      <c r="AJ4" s="197">
        <v>0</v>
      </c>
      <c r="AK4" s="197">
        <v>53.36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4.87</v>
      </c>
      <c r="L5" s="197">
        <v>215</v>
      </c>
      <c r="M5" s="197">
        <v>28.23</v>
      </c>
      <c r="N5" s="197">
        <v>34.79</v>
      </c>
      <c r="O5" s="197">
        <v>0</v>
      </c>
      <c r="P5" s="197">
        <v>30.63</v>
      </c>
      <c r="Q5" s="197">
        <v>0</v>
      </c>
      <c r="R5" s="197">
        <v>6.36</v>
      </c>
      <c r="S5" s="197">
        <v>3.91</v>
      </c>
      <c r="T5" s="197">
        <v>0</v>
      </c>
      <c r="U5" s="197">
        <v>24.68</v>
      </c>
      <c r="V5" s="197">
        <v>0</v>
      </c>
      <c r="W5" s="197">
        <v>0</v>
      </c>
      <c r="X5" s="197">
        <v>4.12</v>
      </c>
      <c r="Y5" s="197">
        <v>0</v>
      </c>
      <c r="Z5" s="197">
        <v>38.4</v>
      </c>
      <c r="AA5" s="197">
        <v>7.68</v>
      </c>
      <c r="AB5" s="197">
        <v>0</v>
      </c>
      <c r="AC5" s="197">
        <v>15</v>
      </c>
      <c r="AD5" s="197">
        <v>0</v>
      </c>
      <c r="AE5" s="197">
        <v>0</v>
      </c>
      <c r="AF5" s="197">
        <v>0</v>
      </c>
      <c r="AG5" s="197">
        <v>30.85</v>
      </c>
      <c r="AH5" s="197">
        <v>0</v>
      </c>
      <c r="AI5" s="197">
        <v>0</v>
      </c>
      <c r="AJ5" s="197">
        <v>0</v>
      </c>
      <c r="AK5" s="197">
        <v>53.36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4.87</v>
      </c>
      <c r="L6" s="197">
        <v>215</v>
      </c>
      <c r="M6" s="197">
        <v>28.23</v>
      </c>
      <c r="N6" s="197">
        <v>34.79</v>
      </c>
      <c r="O6" s="197">
        <v>0</v>
      </c>
      <c r="P6" s="197">
        <v>30.63</v>
      </c>
      <c r="Q6" s="197">
        <v>0</v>
      </c>
      <c r="R6" s="197">
        <v>6.36</v>
      </c>
      <c r="S6" s="197">
        <v>3.91</v>
      </c>
      <c r="T6" s="197">
        <v>0</v>
      </c>
      <c r="U6" s="197">
        <v>24.68</v>
      </c>
      <c r="V6" s="197">
        <v>0</v>
      </c>
      <c r="W6" s="197">
        <v>0</v>
      </c>
      <c r="X6" s="197">
        <v>4.12</v>
      </c>
      <c r="Y6" s="197">
        <v>0</v>
      </c>
      <c r="Z6" s="197">
        <v>38.4</v>
      </c>
      <c r="AA6" s="197">
        <v>7.68</v>
      </c>
      <c r="AB6" s="197">
        <v>0</v>
      </c>
      <c r="AC6" s="197">
        <v>15</v>
      </c>
      <c r="AD6" s="197">
        <v>0</v>
      </c>
      <c r="AE6" s="197">
        <v>0</v>
      </c>
      <c r="AF6" s="197">
        <v>0</v>
      </c>
      <c r="AG6" s="197">
        <v>30.85</v>
      </c>
      <c r="AH6" s="197">
        <v>0</v>
      </c>
      <c r="AI6" s="197">
        <v>0</v>
      </c>
      <c r="AJ6" s="197">
        <v>0</v>
      </c>
      <c r="AK6" s="197">
        <v>53.36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4.87</v>
      </c>
      <c r="L7" s="197">
        <v>215</v>
      </c>
      <c r="M7" s="197">
        <v>28.23</v>
      </c>
      <c r="N7" s="197">
        <v>34.79</v>
      </c>
      <c r="O7" s="197">
        <v>0</v>
      </c>
      <c r="P7" s="197">
        <v>30.63</v>
      </c>
      <c r="Q7" s="197">
        <v>0</v>
      </c>
      <c r="R7" s="197">
        <v>6.36</v>
      </c>
      <c r="S7" s="197">
        <v>3.91</v>
      </c>
      <c r="T7" s="197">
        <v>0</v>
      </c>
      <c r="U7" s="197">
        <v>24.68</v>
      </c>
      <c r="V7" s="197">
        <v>0</v>
      </c>
      <c r="W7" s="197">
        <v>0</v>
      </c>
      <c r="X7" s="197">
        <v>4.12</v>
      </c>
      <c r="Y7" s="197">
        <v>0</v>
      </c>
      <c r="Z7" s="197">
        <v>38.4</v>
      </c>
      <c r="AA7" s="197">
        <v>7.68</v>
      </c>
      <c r="AB7" s="197">
        <v>0</v>
      </c>
      <c r="AC7" s="197">
        <v>15</v>
      </c>
      <c r="AD7" s="197">
        <v>0</v>
      </c>
      <c r="AE7" s="197">
        <v>0</v>
      </c>
      <c r="AF7" s="197">
        <v>0</v>
      </c>
      <c r="AG7" s="197">
        <v>31.43</v>
      </c>
      <c r="AH7" s="197">
        <v>0</v>
      </c>
      <c r="AI7" s="197">
        <v>0</v>
      </c>
      <c r="AJ7" s="197">
        <v>0</v>
      </c>
      <c r="AK7" s="197">
        <v>53.36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4.87</v>
      </c>
      <c r="L8" s="197">
        <v>215</v>
      </c>
      <c r="M8" s="197">
        <v>28.23</v>
      </c>
      <c r="N8" s="197">
        <v>34.79</v>
      </c>
      <c r="O8" s="197">
        <v>0</v>
      </c>
      <c r="P8" s="197">
        <v>30.63</v>
      </c>
      <c r="Q8" s="197">
        <v>0</v>
      </c>
      <c r="R8" s="197">
        <v>6.36</v>
      </c>
      <c r="S8" s="197">
        <v>3.91</v>
      </c>
      <c r="T8" s="197">
        <v>0</v>
      </c>
      <c r="U8" s="197">
        <v>24.68</v>
      </c>
      <c r="V8" s="197">
        <v>0</v>
      </c>
      <c r="W8" s="197">
        <v>0</v>
      </c>
      <c r="X8" s="197">
        <v>4.12</v>
      </c>
      <c r="Y8" s="197">
        <v>0</v>
      </c>
      <c r="Z8" s="197">
        <v>38.4</v>
      </c>
      <c r="AA8" s="197">
        <v>7.68</v>
      </c>
      <c r="AB8" s="197">
        <v>0</v>
      </c>
      <c r="AC8" s="197">
        <v>15</v>
      </c>
      <c r="AD8" s="197">
        <v>0</v>
      </c>
      <c r="AE8" s="197">
        <v>0</v>
      </c>
      <c r="AF8" s="197">
        <v>0</v>
      </c>
      <c r="AG8" s="197">
        <v>31.43</v>
      </c>
      <c r="AH8" s="197">
        <v>0</v>
      </c>
      <c r="AI8" s="197">
        <v>0</v>
      </c>
      <c r="AJ8" s="197">
        <v>0</v>
      </c>
      <c r="AK8" s="197">
        <v>53.36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4.87</v>
      </c>
      <c r="L9" s="197">
        <v>215</v>
      </c>
      <c r="M9" s="197">
        <v>28.23</v>
      </c>
      <c r="N9" s="197">
        <v>34.79</v>
      </c>
      <c r="O9" s="197">
        <v>0</v>
      </c>
      <c r="P9" s="197">
        <v>30.63</v>
      </c>
      <c r="Q9" s="197">
        <v>0</v>
      </c>
      <c r="R9" s="197">
        <v>6.55</v>
      </c>
      <c r="S9" s="197">
        <v>4.05</v>
      </c>
      <c r="T9" s="197">
        <v>0</v>
      </c>
      <c r="U9" s="197">
        <v>24.68</v>
      </c>
      <c r="V9" s="197">
        <v>0</v>
      </c>
      <c r="W9" s="197">
        <v>0</v>
      </c>
      <c r="X9" s="197">
        <v>14.01</v>
      </c>
      <c r="Y9" s="197">
        <v>0</v>
      </c>
      <c r="Z9" s="197">
        <v>38.4</v>
      </c>
      <c r="AA9" s="197">
        <v>7.68</v>
      </c>
      <c r="AB9" s="197">
        <v>0</v>
      </c>
      <c r="AC9" s="197">
        <v>15</v>
      </c>
      <c r="AD9" s="197">
        <v>0</v>
      </c>
      <c r="AE9" s="197">
        <v>0</v>
      </c>
      <c r="AF9" s="197">
        <v>0</v>
      </c>
      <c r="AG9" s="197">
        <v>31.43</v>
      </c>
      <c r="AH9" s="197">
        <v>0</v>
      </c>
      <c r="AI9" s="197">
        <v>0</v>
      </c>
      <c r="AJ9" s="197">
        <v>0</v>
      </c>
      <c r="AK9" s="197">
        <v>53.36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4.87</v>
      </c>
      <c r="L10" s="197">
        <v>215</v>
      </c>
      <c r="M10" s="197">
        <v>28.23</v>
      </c>
      <c r="N10" s="197">
        <v>34.79</v>
      </c>
      <c r="O10" s="197">
        <v>0</v>
      </c>
      <c r="P10" s="197">
        <v>30.63</v>
      </c>
      <c r="Q10" s="197">
        <v>0</v>
      </c>
      <c r="R10" s="197">
        <v>6.55</v>
      </c>
      <c r="S10" s="197">
        <v>4.05</v>
      </c>
      <c r="T10" s="197">
        <v>0</v>
      </c>
      <c r="U10" s="197">
        <v>24.68</v>
      </c>
      <c r="V10" s="197">
        <v>0</v>
      </c>
      <c r="W10" s="197">
        <v>0</v>
      </c>
      <c r="X10" s="197">
        <v>14.01</v>
      </c>
      <c r="Y10" s="197">
        <v>0</v>
      </c>
      <c r="Z10" s="197">
        <v>38.4</v>
      </c>
      <c r="AA10" s="197">
        <v>7.68</v>
      </c>
      <c r="AB10" s="197">
        <v>0</v>
      </c>
      <c r="AC10" s="197">
        <v>15</v>
      </c>
      <c r="AD10" s="197">
        <v>0</v>
      </c>
      <c r="AE10" s="197">
        <v>0</v>
      </c>
      <c r="AF10" s="197">
        <v>0</v>
      </c>
      <c r="AG10" s="197">
        <v>31.43</v>
      </c>
      <c r="AH10" s="197">
        <v>0</v>
      </c>
      <c r="AI10" s="197">
        <v>0</v>
      </c>
      <c r="AJ10" s="197">
        <v>0</v>
      </c>
      <c r="AK10" s="197">
        <v>53.36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4.87</v>
      </c>
      <c r="L11" s="197">
        <v>215</v>
      </c>
      <c r="M11" s="197">
        <v>28.23</v>
      </c>
      <c r="N11" s="197">
        <v>34.79</v>
      </c>
      <c r="O11" s="197">
        <v>0</v>
      </c>
      <c r="P11" s="197">
        <v>30.63</v>
      </c>
      <c r="Q11" s="197">
        <v>0</v>
      </c>
      <c r="R11" s="197">
        <v>6.55</v>
      </c>
      <c r="S11" s="197">
        <v>4.05</v>
      </c>
      <c r="T11" s="197">
        <v>0</v>
      </c>
      <c r="U11" s="197">
        <v>24.68</v>
      </c>
      <c r="V11" s="197">
        <v>0</v>
      </c>
      <c r="W11" s="197">
        <v>0</v>
      </c>
      <c r="X11" s="197">
        <v>14.01</v>
      </c>
      <c r="Y11" s="197">
        <v>0</v>
      </c>
      <c r="Z11" s="197">
        <v>38.4</v>
      </c>
      <c r="AA11" s="197">
        <v>7.68</v>
      </c>
      <c r="AB11" s="197">
        <v>0</v>
      </c>
      <c r="AC11" s="197">
        <v>15</v>
      </c>
      <c r="AD11" s="197">
        <v>0</v>
      </c>
      <c r="AE11" s="197">
        <v>0</v>
      </c>
      <c r="AF11" s="197">
        <v>0</v>
      </c>
      <c r="AG11" s="197">
        <v>31.43</v>
      </c>
      <c r="AH11" s="197">
        <v>0</v>
      </c>
      <c r="AI11" s="197">
        <v>0</v>
      </c>
      <c r="AJ11" s="197">
        <v>0</v>
      </c>
      <c r="AK11" s="197">
        <v>55.59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4.87</v>
      </c>
      <c r="L12" s="197">
        <v>215</v>
      </c>
      <c r="M12" s="197">
        <v>28.23</v>
      </c>
      <c r="N12" s="197">
        <v>34.79</v>
      </c>
      <c r="O12" s="197">
        <v>0</v>
      </c>
      <c r="P12" s="197">
        <v>30.63</v>
      </c>
      <c r="Q12" s="197">
        <v>0</v>
      </c>
      <c r="R12" s="197">
        <v>6.55</v>
      </c>
      <c r="S12" s="197">
        <v>4.05</v>
      </c>
      <c r="T12" s="197">
        <v>0</v>
      </c>
      <c r="U12" s="197">
        <v>24.68</v>
      </c>
      <c r="V12" s="197">
        <v>0</v>
      </c>
      <c r="W12" s="197">
        <v>0</v>
      </c>
      <c r="X12" s="197">
        <v>14.01</v>
      </c>
      <c r="Y12" s="197">
        <v>0</v>
      </c>
      <c r="Z12" s="197">
        <v>38.4</v>
      </c>
      <c r="AA12" s="197">
        <v>7.68</v>
      </c>
      <c r="AB12" s="197">
        <v>0</v>
      </c>
      <c r="AC12" s="197">
        <v>15</v>
      </c>
      <c r="AD12" s="197">
        <v>0</v>
      </c>
      <c r="AE12" s="197">
        <v>0</v>
      </c>
      <c r="AF12" s="197">
        <v>0</v>
      </c>
      <c r="AG12" s="197">
        <v>31.43</v>
      </c>
      <c r="AH12" s="197">
        <v>0</v>
      </c>
      <c r="AI12" s="197">
        <v>0</v>
      </c>
      <c r="AJ12" s="197">
        <v>0</v>
      </c>
      <c r="AK12" s="197">
        <v>55.59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4.87</v>
      </c>
      <c r="L13" s="197">
        <v>215</v>
      </c>
      <c r="M13" s="197">
        <v>12.67</v>
      </c>
      <c r="N13" s="197">
        <v>11.53</v>
      </c>
      <c r="O13" s="197">
        <v>0</v>
      </c>
      <c r="P13" s="197">
        <v>9.6</v>
      </c>
      <c r="Q13" s="197">
        <v>0</v>
      </c>
      <c r="R13" s="197">
        <v>6.55</v>
      </c>
      <c r="S13" s="197">
        <v>4.05</v>
      </c>
      <c r="T13" s="197">
        <v>0</v>
      </c>
      <c r="U13" s="197">
        <v>24.68</v>
      </c>
      <c r="V13" s="197">
        <v>0</v>
      </c>
      <c r="W13" s="197">
        <v>0</v>
      </c>
      <c r="X13" s="197">
        <v>13.46</v>
      </c>
      <c r="Y13" s="197">
        <v>0</v>
      </c>
      <c r="Z13" s="197">
        <v>38.4</v>
      </c>
      <c r="AA13" s="197">
        <v>7.68</v>
      </c>
      <c r="AB13" s="197">
        <v>0</v>
      </c>
      <c r="AC13" s="197">
        <v>15</v>
      </c>
      <c r="AD13" s="197">
        <v>0</v>
      </c>
      <c r="AE13" s="197">
        <v>0</v>
      </c>
      <c r="AF13" s="197">
        <v>0</v>
      </c>
      <c r="AG13" s="197">
        <v>31.43</v>
      </c>
      <c r="AH13" s="197">
        <v>0</v>
      </c>
      <c r="AI13" s="197">
        <v>0</v>
      </c>
      <c r="AJ13" s="197">
        <v>0</v>
      </c>
      <c r="AK13" s="197">
        <v>58.06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4.87</v>
      </c>
      <c r="L14" s="197">
        <v>215</v>
      </c>
      <c r="M14" s="197">
        <v>12.67</v>
      </c>
      <c r="N14" s="197">
        <v>11.53</v>
      </c>
      <c r="O14" s="197">
        <v>0</v>
      </c>
      <c r="P14" s="197">
        <v>9.6</v>
      </c>
      <c r="Q14" s="197">
        <v>0</v>
      </c>
      <c r="R14" s="197">
        <v>6.55</v>
      </c>
      <c r="S14" s="197">
        <v>4.05</v>
      </c>
      <c r="T14" s="197">
        <v>0</v>
      </c>
      <c r="U14" s="197">
        <v>24.68</v>
      </c>
      <c r="V14" s="197">
        <v>0</v>
      </c>
      <c r="W14" s="197">
        <v>0</v>
      </c>
      <c r="X14" s="197">
        <v>13.46</v>
      </c>
      <c r="Y14" s="197">
        <v>0</v>
      </c>
      <c r="Z14" s="197">
        <v>38.4</v>
      </c>
      <c r="AA14" s="197">
        <v>7.68</v>
      </c>
      <c r="AB14" s="197">
        <v>0</v>
      </c>
      <c r="AC14" s="197">
        <v>15</v>
      </c>
      <c r="AD14" s="197">
        <v>0</v>
      </c>
      <c r="AE14" s="197">
        <v>0</v>
      </c>
      <c r="AF14" s="197">
        <v>0</v>
      </c>
      <c r="AG14" s="197">
        <v>31.43</v>
      </c>
      <c r="AH14" s="197">
        <v>0</v>
      </c>
      <c r="AI14" s="197">
        <v>0</v>
      </c>
      <c r="AJ14" s="197">
        <v>0</v>
      </c>
      <c r="AK14" s="197">
        <v>58.06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4.87</v>
      </c>
      <c r="L15" s="197">
        <v>215</v>
      </c>
      <c r="M15" s="197">
        <v>12.67</v>
      </c>
      <c r="N15" s="197">
        <v>11.53</v>
      </c>
      <c r="O15" s="197">
        <v>0</v>
      </c>
      <c r="P15" s="197">
        <v>9.6</v>
      </c>
      <c r="Q15" s="197">
        <v>0</v>
      </c>
      <c r="R15" s="197">
        <v>6.55</v>
      </c>
      <c r="S15" s="197">
        <v>4.05</v>
      </c>
      <c r="T15" s="197">
        <v>0</v>
      </c>
      <c r="U15" s="197">
        <v>24.68</v>
      </c>
      <c r="V15" s="197">
        <v>0</v>
      </c>
      <c r="W15" s="197">
        <v>0</v>
      </c>
      <c r="X15" s="197">
        <v>13.46</v>
      </c>
      <c r="Y15" s="197">
        <v>0</v>
      </c>
      <c r="Z15" s="197">
        <v>38.4</v>
      </c>
      <c r="AA15" s="197">
        <v>7.68</v>
      </c>
      <c r="AB15" s="197">
        <v>0</v>
      </c>
      <c r="AC15" s="197">
        <v>15</v>
      </c>
      <c r="AD15" s="197">
        <v>0</v>
      </c>
      <c r="AE15" s="197">
        <v>0</v>
      </c>
      <c r="AF15" s="197">
        <v>0</v>
      </c>
      <c r="AG15" s="197">
        <v>31.43</v>
      </c>
      <c r="AH15" s="197">
        <v>0</v>
      </c>
      <c r="AI15" s="197">
        <v>0</v>
      </c>
      <c r="AJ15" s="197">
        <v>0</v>
      </c>
      <c r="AK15" s="197">
        <v>58.06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4.87</v>
      </c>
      <c r="L16" s="197">
        <v>215</v>
      </c>
      <c r="M16" s="197">
        <v>12.67</v>
      </c>
      <c r="N16" s="197">
        <v>10.88</v>
      </c>
      <c r="O16" s="197">
        <v>0</v>
      </c>
      <c r="P16" s="197">
        <v>9.6</v>
      </c>
      <c r="Q16" s="197">
        <v>0</v>
      </c>
      <c r="R16" s="197">
        <v>6.55</v>
      </c>
      <c r="S16" s="197">
        <v>4.05</v>
      </c>
      <c r="T16" s="197">
        <v>0</v>
      </c>
      <c r="U16" s="197">
        <v>24.68</v>
      </c>
      <c r="V16" s="197">
        <v>0</v>
      </c>
      <c r="W16" s="197">
        <v>0</v>
      </c>
      <c r="X16" s="197">
        <v>13.46</v>
      </c>
      <c r="Y16" s="197">
        <v>0</v>
      </c>
      <c r="Z16" s="197">
        <v>38.4</v>
      </c>
      <c r="AA16" s="197">
        <v>7.68</v>
      </c>
      <c r="AB16" s="197">
        <v>0</v>
      </c>
      <c r="AC16" s="197">
        <v>15</v>
      </c>
      <c r="AD16" s="197">
        <v>0</v>
      </c>
      <c r="AE16" s="197">
        <v>0</v>
      </c>
      <c r="AF16" s="197">
        <v>0</v>
      </c>
      <c r="AG16" s="197">
        <v>31.43</v>
      </c>
      <c r="AH16" s="197">
        <v>0</v>
      </c>
      <c r="AI16" s="197">
        <v>0</v>
      </c>
      <c r="AJ16" s="197">
        <v>0</v>
      </c>
      <c r="AK16" s="197">
        <v>58.06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4.87</v>
      </c>
      <c r="L17" s="197">
        <v>215</v>
      </c>
      <c r="M17" s="197">
        <v>12.67</v>
      </c>
      <c r="N17" s="197">
        <v>11.53</v>
      </c>
      <c r="O17" s="197">
        <v>0</v>
      </c>
      <c r="P17" s="197">
        <v>9.6</v>
      </c>
      <c r="Q17" s="197">
        <v>0</v>
      </c>
      <c r="R17" s="197">
        <v>6.55</v>
      </c>
      <c r="S17" s="197">
        <v>4.05</v>
      </c>
      <c r="T17" s="197">
        <v>0</v>
      </c>
      <c r="U17" s="197">
        <v>24.68</v>
      </c>
      <c r="V17" s="197">
        <v>0</v>
      </c>
      <c r="W17" s="197">
        <v>0</v>
      </c>
      <c r="X17" s="197">
        <v>13.03</v>
      </c>
      <c r="Y17" s="197">
        <v>0</v>
      </c>
      <c r="Z17" s="197">
        <v>38.4</v>
      </c>
      <c r="AA17" s="197">
        <v>7.68</v>
      </c>
      <c r="AB17" s="197">
        <v>0</v>
      </c>
      <c r="AC17" s="197">
        <v>15</v>
      </c>
      <c r="AD17" s="197">
        <v>0</v>
      </c>
      <c r="AE17" s="197">
        <v>0</v>
      </c>
      <c r="AF17" s="197">
        <v>0</v>
      </c>
      <c r="AG17" s="197">
        <v>31.43</v>
      </c>
      <c r="AH17" s="197">
        <v>0</v>
      </c>
      <c r="AI17" s="197">
        <v>0</v>
      </c>
      <c r="AJ17" s="197">
        <v>0</v>
      </c>
      <c r="AK17" s="197">
        <v>58.06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4.87</v>
      </c>
      <c r="L18" s="197">
        <v>215</v>
      </c>
      <c r="M18" s="197">
        <v>12.67</v>
      </c>
      <c r="N18" s="197">
        <v>11.53</v>
      </c>
      <c r="O18" s="197">
        <v>0</v>
      </c>
      <c r="P18" s="197">
        <v>9.6</v>
      </c>
      <c r="Q18" s="197">
        <v>0</v>
      </c>
      <c r="R18" s="197">
        <v>6.55</v>
      </c>
      <c r="S18" s="197">
        <v>4.05</v>
      </c>
      <c r="T18" s="197">
        <v>0</v>
      </c>
      <c r="U18" s="197">
        <v>24.68</v>
      </c>
      <c r="V18" s="197">
        <v>0</v>
      </c>
      <c r="W18" s="197">
        <v>0</v>
      </c>
      <c r="X18" s="197">
        <v>11.63</v>
      </c>
      <c r="Y18" s="197">
        <v>0</v>
      </c>
      <c r="Z18" s="197">
        <v>38.4</v>
      </c>
      <c r="AA18" s="197">
        <v>7.68</v>
      </c>
      <c r="AB18" s="197">
        <v>0</v>
      </c>
      <c r="AC18" s="197">
        <v>15</v>
      </c>
      <c r="AD18" s="197">
        <v>0</v>
      </c>
      <c r="AE18" s="197">
        <v>0</v>
      </c>
      <c r="AF18" s="197">
        <v>0</v>
      </c>
      <c r="AG18" s="197">
        <v>31.43</v>
      </c>
      <c r="AH18" s="197">
        <v>0</v>
      </c>
      <c r="AI18" s="197">
        <v>0</v>
      </c>
      <c r="AJ18" s="197">
        <v>0</v>
      </c>
      <c r="AK18" s="197">
        <v>58.06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4.87</v>
      </c>
      <c r="L19" s="197">
        <v>215</v>
      </c>
      <c r="M19" s="197">
        <v>12.67</v>
      </c>
      <c r="N19" s="197">
        <v>11</v>
      </c>
      <c r="O19" s="197">
        <v>0</v>
      </c>
      <c r="P19" s="197">
        <v>9.6</v>
      </c>
      <c r="Q19" s="197">
        <v>0</v>
      </c>
      <c r="R19" s="197">
        <v>6.36</v>
      </c>
      <c r="S19" s="197">
        <v>3.91</v>
      </c>
      <c r="T19" s="197">
        <v>0</v>
      </c>
      <c r="U19" s="197">
        <v>24.68</v>
      </c>
      <c r="V19" s="197">
        <v>0</v>
      </c>
      <c r="W19" s="197">
        <v>0</v>
      </c>
      <c r="X19" s="197">
        <v>11.63</v>
      </c>
      <c r="Y19" s="197">
        <v>0</v>
      </c>
      <c r="Z19" s="197">
        <v>38.4</v>
      </c>
      <c r="AA19" s="197">
        <v>7.68</v>
      </c>
      <c r="AB19" s="197">
        <v>0</v>
      </c>
      <c r="AC19" s="197">
        <v>15</v>
      </c>
      <c r="AD19" s="197">
        <v>0</v>
      </c>
      <c r="AE19" s="197">
        <v>0</v>
      </c>
      <c r="AF19" s="197">
        <v>0</v>
      </c>
      <c r="AG19" s="197">
        <v>31.43</v>
      </c>
      <c r="AH19" s="197">
        <v>0</v>
      </c>
      <c r="AI19" s="197">
        <v>0</v>
      </c>
      <c r="AJ19" s="197">
        <v>0</v>
      </c>
      <c r="AK19" s="197">
        <v>53.36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4.87</v>
      </c>
      <c r="L20" s="197">
        <v>215</v>
      </c>
      <c r="M20" s="197">
        <v>12.67</v>
      </c>
      <c r="N20" s="197">
        <v>9.6</v>
      </c>
      <c r="O20" s="197">
        <v>0</v>
      </c>
      <c r="P20" s="197">
        <v>9.6</v>
      </c>
      <c r="Q20" s="197">
        <v>0</v>
      </c>
      <c r="R20" s="197">
        <v>6.36</v>
      </c>
      <c r="S20" s="197">
        <v>3.91</v>
      </c>
      <c r="T20" s="197">
        <v>0</v>
      </c>
      <c r="U20" s="197">
        <v>24.68</v>
      </c>
      <c r="V20" s="197">
        <v>0</v>
      </c>
      <c r="W20" s="197">
        <v>0</v>
      </c>
      <c r="X20" s="197">
        <v>11.63</v>
      </c>
      <c r="Y20" s="197">
        <v>0</v>
      </c>
      <c r="Z20" s="197">
        <v>38.4</v>
      </c>
      <c r="AA20" s="197">
        <v>7.68</v>
      </c>
      <c r="AB20" s="197">
        <v>0</v>
      </c>
      <c r="AC20" s="197">
        <v>15</v>
      </c>
      <c r="AD20" s="197">
        <v>0</v>
      </c>
      <c r="AE20" s="197">
        <v>0</v>
      </c>
      <c r="AF20" s="197">
        <v>0</v>
      </c>
      <c r="AG20" s="197">
        <v>31.43</v>
      </c>
      <c r="AH20" s="197">
        <v>0</v>
      </c>
      <c r="AI20" s="197">
        <v>0</v>
      </c>
      <c r="AJ20" s="197">
        <v>0</v>
      </c>
      <c r="AK20" s="197">
        <v>53.36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4.87</v>
      </c>
      <c r="L21" s="197">
        <v>215</v>
      </c>
      <c r="M21" s="197">
        <v>13.39</v>
      </c>
      <c r="N21" s="197">
        <v>9.7899999999999991</v>
      </c>
      <c r="O21" s="197">
        <v>0</v>
      </c>
      <c r="P21" s="197">
        <v>9.6</v>
      </c>
      <c r="Q21" s="197">
        <v>0</v>
      </c>
      <c r="R21" s="197">
        <v>6.55</v>
      </c>
      <c r="S21" s="197">
        <v>3.89</v>
      </c>
      <c r="T21" s="197">
        <v>0</v>
      </c>
      <c r="U21" s="197">
        <v>24.68</v>
      </c>
      <c r="V21" s="197">
        <v>0</v>
      </c>
      <c r="W21" s="197">
        <v>0</v>
      </c>
      <c r="X21" s="197">
        <v>13.46</v>
      </c>
      <c r="Y21" s="197">
        <v>0</v>
      </c>
      <c r="Z21" s="197">
        <v>38.4</v>
      </c>
      <c r="AA21" s="197">
        <v>7.68</v>
      </c>
      <c r="AB21" s="197">
        <v>0</v>
      </c>
      <c r="AC21" s="197">
        <v>15</v>
      </c>
      <c r="AD21" s="197">
        <v>0</v>
      </c>
      <c r="AE21" s="197">
        <v>0</v>
      </c>
      <c r="AF21" s="197">
        <v>0</v>
      </c>
      <c r="AG21" s="197">
        <v>31.43</v>
      </c>
      <c r="AH21" s="197">
        <v>0</v>
      </c>
      <c r="AI21" s="197">
        <v>0</v>
      </c>
      <c r="AJ21" s="197">
        <v>0</v>
      </c>
      <c r="AK21" s="197">
        <v>53.36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4.87</v>
      </c>
      <c r="L22" s="197">
        <v>215</v>
      </c>
      <c r="M22" s="197">
        <v>13.39</v>
      </c>
      <c r="N22" s="197">
        <v>9.6</v>
      </c>
      <c r="O22" s="197">
        <v>0</v>
      </c>
      <c r="P22" s="197">
        <v>9.6</v>
      </c>
      <c r="Q22" s="197">
        <v>0</v>
      </c>
      <c r="R22" s="197">
        <v>6.55</v>
      </c>
      <c r="S22" s="197">
        <v>3.89</v>
      </c>
      <c r="T22" s="197">
        <v>0</v>
      </c>
      <c r="U22" s="197">
        <v>24.68</v>
      </c>
      <c r="V22" s="197">
        <v>0</v>
      </c>
      <c r="W22" s="197">
        <v>0</v>
      </c>
      <c r="X22" s="197">
        <v>13.46</v>
      </c>
      <c r="Y22" s="197">
        <v>0</v>
      </c>
      <c r="Z22" s="197">
        <v>38.4</v>
      </c>
      <c r="AA22" s="197">
        <v>7.68</v>
      </c>
      <c r="AB22" s="197">
        <v>0</v>
      </c>
      <c r="AC22" s="197">
        <v>15</v>
      </c>
      <c r="AD22" s="197">
        <v>0</v>
      </c>
      <c r="AE22" s="197">
        <v>0</v>
      </c>
      <c r="AF22" s="197">
        <v>0</v>
      </c>
      <c r="AG22" s="197">
        <v>31.43</v>
      </c>
      <c r="AH22" s="197">
        <v>0</v>
      </c>
      <c r="AI22" s="197">
        <v>0</v>
      </c>
      <c r="AJ22" s="197">
        <v>0</v>
      </c>
      <c r="AK22" s="197">
        <v>53.36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4.87</v>
      </c>
      <c r="L23" s="197">
        <v>215</v>
      </c>
      <c r="M23" s="197">
        <v>27.1</v>
      </c>
      <c r="N23" s="197">
        <v>9.6</v>
      </c>
      <c r="O23" s="197">
        <v>0</v>
      </c>
      <c r="P23" s="197">
        <v>9.6</v>
      </c>
      <c r="Q23" s="197">
        <v>0</v>
      </c>
      <c r="R23" s="197">
        <v>6.42</v>
      </c>
      <c r="S23" s="197">
        <v>3.89</v>
      </c>
      <c r="T23" s="197">
        <v>0</v>
      </c>
      <c r="U23" s="197">
        <v>24.68</v>
      </c>
      <c r="V23" s="197">
        <v>0</v>
      </c>
      <c r="W23" s="197">
        <v>0</v>
      </c>
      <c r="X23" s="197">
        <v>5.76</v>
      </c>
      <c r="Y23" s="197">
        <v>0</v>
      </c>
      <c r="Z23" s="197">
        <v>38.4</v>
      </c>
      <c r="AA23" s="197">
        <v>7.68</v>
      </c>
      <c r="AB23" s="197">
        <v>0</v>
      </c>
      <c r="AC23" s="197">
        <v>15</v>
      </c>
      <c r="AD23" s="197">
        <v>0</v>
      </c>
      <c r="AE23" s="197">
        <v>0</v>
      </c>
      <c r="AF23" s="197">
        <v>0</v>
      </c>
      <c r="AG23" s="197">
        <v>31.43</v>
      </c>
      <c r="AH23" s="197">
        <v>0</v>
      </c>
      <c r="AI23" s="197">
        <v>0</v>
      </c>
      <c r="AJ23" s="197">
        <v>0</v>
      </c>
      <c r="AK23" s="197">
        <v>53.36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215</v>
      </c>
      <c r="M24" s="197">
        <v>27.1</v>
      </c>
      <c r="N24" s="197">
        <v>34.79</v>
      </c>
      <c r="O24" s="197">
        <v>0</v>
      </c>
      <c r="P24" s="197">
        <v>9.6</v>
      </c>
      <c r="Q24" s="197">
        <v>0</v>
      </c>
      <c r="R24" s="197">
        <v>6.42</v>
      </c>
      <c r="S24" s="197">
        <v>3.89</v>
      </c>
      <c r="T24" s="197">
        <v>0</v>
      </c>
      <c r="U24" s="197">
        <v>24.68</v>
      </c>
      <c r="V24" s="197">
        <v>0</v>
      </c>
      <c r="W24" s="197">
        <v>0</v>
      </c>
      <c r="X24" s="197">
        <v>0.16</v>
      </c>
      <c r="Y24" s="197">
        <v>0</v>
      </c>
      <c r="Z24" s="197">
        <v>38.4</v>
      </c>
      <c r="AA24" s="197">
        <v>7.68</v>
      </c>
      <c r="AB24" s="197">
        <v>0</v>
      </c>
      <c r="AC24" s="197">
        <v>15</v>
      </c>
      <c r="AD24" s="197">
        <v>0</v>
      </c>
      <c r="AE24" s="197">
        <v>0</v>
      </c>
      <c r="AF24" s="197">
        <v>0</v>
      </c>
      <c r="AG24" s="197">
        <v>31.43</v>
      </c>
      <c r="AH24" s="197">
        <v>0</v>
      </c>
      <c r="AI24" s="197">
        <v>0</v>
      </c>
      <c r="AJ24" s="197">
        <v>0</v>
      </c>
      <c r="AK24" s="197">
        <v>53.36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4.87</v>
      </c>
      <c r="L25" s="197">
        <v>215</v>
      </c>
      <c r="M25" s="197">
        <v>27.1</v>
      </c>
      <c r="N25" s="197">
        <v>34.79</v>
      </c>
      <c r="O25" s="197">
        <v>0</v>
      </c>
      <c r="P25" s="197">
        <v>9.6</v>
      </c>
      <c r="Q25" s="197">
        <v>0</v>
      </c>
      <c r="R25" s="197">
        <v>6.42</v>
      </c>
      <c r="S25" s="197">
        <v>3.89</v>
      </c>
      <c r="T25" s="197">
        <v>0</v>
      </c>
      <c r="U25" s="197">
        <v>24.68</v>
      </c>
      <c r="V25" s="197">
        <v>0</v>
      </c>
      <c r="W25" s="197">
        <v>0</v>
      </c>
      <c r="X25" s="197">
        <v>0</v>
      </c>
      <c r="Y25" s="197">
        <v>0</v>
      </c>
      <c r="Z25" s="197">
        <v>38.4</v>
      </c>
      <c r="AA25" s="197">
        <v>7.68</v>
      </c>
      <c r="AB25" s="197">
        <v>0</v>
      </c>
      <c r="AC25" s="197">
        <v>15</v>
      </c>
      <c r="AD25" s="197">
        <v>0</v>
      </c>
      <c r="AE25" s="197">
        <v>0</v>
      </c>
      <c r="AF25" s="197">
        <v>0</v>
      </c>
      <c r="AG25" s="197">
        <v>31.43</v>
      </c>
      <c r="AH25" s="197">
        <v>0</v>
      </c>
      <c r="AI25" s="197">
        <v>0</v>
      </c>
      <c r="AJ25" s="197">
        <v>0</v>
      </c>
      <c r="AK25" s="197">
        <v>55.59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4.87</v>
      </c>
      <c r="L26" s="197">
        <v>215</v>
      </c>
      <c r="M26" s="197">
        <v>27.1</v>
      </c>
      <c r="N26" s="197">
        <v>34.79</v>
      </c>
      <c r="O26" s="197">
        <v>0</v>
      </c>
      <c r="P26" s="197">
        <v>0</v>
      </c>
      <c r="Q26" s="197">
        <v>0</v>
      </c>
      <c r="R26" s="197">
        <v>6.42</v>
      </c>
      <c r="S26" s="197">
        <v>3.89</v>
      </c>
      <c r="T26" s="197">
        <v>0</v>
      </c>
      <c r="U26" s="197">
        <v>24.68</v>
      </c>
      <c r="V26" s="197">
        <v>0</v>
      </c>
      <c r="W26" s="197">
        <v>0</v>
      </c>
      <c r="X26" s="197">
        <v>0</v>
      </c>
      <c r="Y26" s="197">
        <v>0</v>
      </c>
      <c r="Z26" s="197">
        <v>38.4</v>
      </c>
      <c r="AA26" s="197">
        <v>7.68</v>
      </c>
      <c r="AB26" s="197">
        <v>0</v>
      </c>
      <c r="AC26" s="197">
        <v>15</v>
      </c>
      <c r="AD26" s="197">
        <v>0</v>
      </c>
      <c r="AE26" s="197">
        <v>0</v>
      </c>
      <c r="AF26" s="197">
        <v>0</v>
      </c>
      <c r="AG26" s="197">
        <v>31.43</v>
      </c>
      <c r="AH26" s="197">
        <v>0</v>
      </c>
      <c r="AI26" s="197">
        <v>0</v>
      </c>
      <c r="AJ26" s="197">
        <v>0</v>
      </c>
      <c r="AK26" s="197">
        <v>55.59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215</v>
      </c>
      <c r="M27" s="197">
        <v>19.39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24.68</v>
      </c>
      <c r="V27" s="197">
        <v>0</v>
      </c>
      <c r="W27" s="197">
        <v>0</v>
      </c>
      <c r="X27" s="197">
        <v>0</v>
      </c>
      <c r="Y27" s="197">
        <v>0</v>
      </c>
      <c r="Z27" s="197">
        <v>38.4</v>
      </c>
      <c r="AA27" s="197">
        <v>7.68</v>
      </c>
      <c r="AB27" s="197">
        <v>0</v>
      </c>
      <c r="AC27" s="197">
        <v>15</v>
      </c>
      <c r="AD27" s="197">
        <v>0</v>
      </c>
      <c r="AE27" s="197">
        <v>0</v>
      </c>
      <c r="AF27" s="197">
        <v>0</v>
      </c>
      <c r="AG27" s="197">
        <v>31.81</v>
      </c>
      <c r="AH27" s="197">
        <v>0</v>
      </c>
      <c r="AI27" s="197">
        <v>0</v>
      </c>
      <c r="AJ27" s="197">
        <v>0</v>
      </c>
      <c r="AK27" s="197">
        <v>50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215</v>
      </c>
      <c r="M28" s="197">
        <v>25.13</v>
      </c>
      <c r="N28" s="197">
        <v>33.43</v>
      </c>
      <c r="O28" s="197">
        <v>0</v>
      </c>
      <c r="P28" s="197">
        <v>30.63</v>
      </c>
      <c r="Q28" s="197">
        <v>0</v>
      </c>
      <c r="R28" s="197">
        <v>0</v>
      </c>
      <c r="S28" s="197">
        <v>0</v>
      </c>
      <c r="T28" s="197">
        <v>0</v>
      </c>
      <c r="U28" s="197">
        <v>24.68</v>
      </c>
      <c r="V28" s="197">
        <v>0</v>
      </c>
      <c r="W28" s="197">
        <v>0</v>
      </c>
      <c r="X28" s="197">
        <v>28.97</v>
      </c>
      <c r="Y28" s="197">
        <v>0</v>
      </c>
      <c r="Z28" s="197">
        <v>79.709999999999994</v>
      </c>
      <c r="AA28" s="197">
        <v>7.68</v>
      </c>
      <c r="AB28" s="197">
        <v>0</v>
      </c>
      <c r="AC28" s="197">
        <v>15</v>
      </c>
      <c r="AD28" s="197">
        <v>0</v>
      </c>
      <c r="AE28" s="197">
        <v>0</v>
      </c>
      <c r="AF28" s="197">
        <v>0</v>
      </c>
      <c r="AG28" s="197">
        <v>31.43</v>
      </c>
      <c r="AH28" s="197">
        <v>0</v>
      </c>
      <c r="AI28" s="197">
        <v>0</v>
      </c>
      <c r="AJ28" s="197">
        <v>0</v>
      </c>
      <c r="AK28" s="197">
        <v>69.599999999999994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215</v>
      </c>
      <c r="M29" s="197">
        <v>27.1</v>
      </c>
      <c r="N29" s="197">
        <v>34.79</v>
      </c>
      <c r="O29" s="197">
        <v>0</v>
      </c>
      <c r="P29" s="197">
        <v>30.63</v>
      </c>
      <c r="Q29" s="197">
        <v>0</v>
      </c>
      <c r="R29" s="197">
        <v>0</v>
      </c>
      <c r="S29" s="197">
        <v>0</v>
      </c>
      <c r="T29" s="197">
        <v>0</v>
      </c>
      <c r="U29" s="197">
        <v>24.68</v>
      </c>
      <c r="V29" s="197">
        <v>0</v>
      </c>
      <c r="W29" s="197">
        <v>0</v>
      </c>
      <c r="X29" s="197">
        <v>28.97</v>
      </c>
      <c r="Y29" s="197">
        <v>0</v>
      </c>
      <c r="Z29" s="197">
        <v>79.709999999999994</v>
      </c>
      <c r="AA29" s="197">
        <v>7.68</v>
      </c>
      <c r="AB29" s="197">
        <v>0</v>
      </c>
      <c r="AC29" s="197">
        <v>15</v>
      </c>
      <c r="AD29" s="197">
        <v>0</v>
      </c>
      <c r="AE29" s="197">
        <v>0</v>
      </c>
      <c r="AF29" s="197">
        <v>0</v>
      </c>
      <c r="AG29" s="197">
        <v>31.43</v>
      </c>
      <c r="AH29" s="197">
        <v>0</v>
      </c>
      <c r="AI29" s="197">
        <v>0</v>
      </c>
      <c r="AJ29" s="197">
        <v>0</v>
      </c>
      <c r="AK29" s="197">
        <v>69.599999999999994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280</v>
      </c>
      <c r="M30" s="197">
        <v>27.1</v>
      </c>
      <c r="N30" s="197">
        <v>34.79</v>
      </c>
      <c r="O30" s="197">
        <v>0</v>
      </c>
      <c r="P30" s="197">
        <v>30.63</v>
      </c>
      <c r="Q30" s="197">
        <v>0</v>
      </c>
      <c r="R30" s="197">
        <v>0</v>
      </c>
      <c r="S30" s="197">
        <v>0</v>
      </c>
      <c r="T30" s="197">
        <v>0</v>
      </c>
      <c r="U30" s="197">
        <v>24.68</v>
      </c>
      <c r="V30" s="197">
        <v>0</v>
      </c>
      <c r="W30" s="197">
        <v>0</v>
      </c>
      <c r="X30" s="197">
        <v>28.97</v>
      </c>
      <c r="Y30" s="197">
        <v>0</v>
      </c>
      <c r="Z30" s="197">
        <v>79.709999999999994</v>
      </c>
      <c r="AA30" s="197">
        <v>7.68</v>
      </c>
      <c r="AB30" s="197">
        <v>0</v>
      </c>
      <c r="AC30" s="197">
        <v>15</v>
      </c>
      <c r="AD30" s="197">
        <v>0</v>
      </c>
      <c r="AE30" s="197">
        <v>0</v>
      </c>
      <c r="AF30" s="197">
        <v>0</v>
      </c>
      <c r="AG30" s="197">
        <v>31.43</v>
      </c>
      <c r="AH30" s="197">
        <v>0</v>
      </c>
      <c r="AI30" s="197">
        <v>0</v>
      </c>
      <c r="AJ30" s="197">
        <v>0</v>
      </c>
      <c r="AK30" s="197">
        <v>50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1.97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9.0299999999999994</v>
      </c>
      <c r="L31" s="197">
        <v>388</v>
      </c>
      <c r="M31" s="197">
        <v>27.1</v>
      </c>
      <c r="N31" s="197">
        <v>34.79</v>
      </c>
      <c r="O31" s="197">
        <v>0</v>
      </c>
      <c r="P31" s="197">
        <v>30.63</v>
      </c>
      <c r="Q31" s="197">
        <v>6.42</v>
      </c>
      <c r="R31" s="197">
        <v>12.49</v>
      </c>
      <c r="S31" s="197">
        <v>7.78</v>
      </c>
      <c r="T31" s="197">
        <v>0</v>
      </c>
      <c r="U31" s="197">
        <v>24.68</v>
      </c>
      <c r="V31" s="197">
        <v>0</v>
      </c>
      <c r="W31" s="197">
        <v>0</v>
      </c>
      <c r="X31" s="197">
        <v>28.97</v>
      </c>
      <c r="Y31" s="197">
        <v>0</v>
      </c>
      <c r="Z31" s="197">
        <v>79.709999999999994</v>
      </c>
      <c r="AA31" s="197">
        <v>26.57</v>
      </c>
      <c r="AB31" s="197">
        <v>0</v>
      </c>
      <c r="AC31" s="197">
        <v>15</v>
      </c>
      <c r="AD31" s="197">
        <v>0</v>
      </c>
      <c r="AE31" s="197">
        <v>0</v>
      </c>
      <c r="AF31" s="197">
        <v>0</v>
      </c>
      <c r="AG31" s="197">
        <v>31.43</v>
      </c>
      <c r="AH31" s="197">
        <v>0</v>
      </c>
      <c r="AI31" s="197">
        <v>0</v>
      </c>
      <c r="AJ31" s="197">
        <v>0</v>
      </c>
      <c r="AK31" s="197">
        <v>69.599999999999994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5.68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9.0299999999999994</v>
      </c>
      <c r="L32" s="197">
        <v>388</v>
      </c>
      <c r="M32" s="197">
        <v>27.1</v>
      </c>
      <c r="N32" s="197">
        <v>34.79</v>
      </c>
      <c r="O32" s="197">
        <v>0</v>
      </c>
      <c r="P32" s="197">
        <v>30.63</v>
      </c>
      <c r="Q32" s="197">
        <v>6.42</v>
      </c>
      <c r="R32" s="197">
        <v>12.49</v>
      </c>
      <c r="S32" s="197">
        <v>7.78</v>
      </c>
      <c r="T32" s="197">
        <v>0</v>
      </c>
      <c r="U32" s="197">
        <v>24.68</v>
      </c>
      <c r="V32" s="197">
        <v>0</v>
      </c>
      <c r="W32" s="197">
        <v>0</v>
      </c>
      <c r="X32" s="197">
        <v>28.97</v>
      </c>
      <c r="Y32" s="197">
        <v>0</v>
      </c>
      <c r="Z32" s="197">
        <v>79.709999999999994</v>
      </c>
      <c r="AA32" s="197">
        <v>26.57</v>
      </c>
      <c r="AB32" s="197">
        <v>0</v>
      </c>
      <c r="AC32" s="197">
        <v>15</v>
      </c>
      <c r="AD32" s="197">
        <v>0</v>
      </c>
      <c r="AE32" s="197">
        <v>0</v>
      </c>
      <c r="AF32" s="197">
        <v>0</v>
      </c>
      <c r="AG32" s="197">
        <v>31.43</v>
      </c>
      <c r="AH32" s="197">
        <v>0</v>
      </c>
      <c r="AI32" s="197">
        <v>0</v>
      </c>
      <c r="AJ32" s="197">
        <v>0</v>
      </c>
      <c r="AK32" s="197">
        <v>69.599999999999994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11.36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388</v>
      </c>
      <c r="M33" s="197">
        <v>27.1</v>
      </c>
      <c r="N33" s="197">
        <v>34.79</v>
      </c>
      <c r="O33" s="197">
        <v>0</v>
      </c>
      <c r="P33" s="197">
        <v>30.63</v>
      </c>
      <c r="Q33" s="197">
        <v>6.42</v>
      </c>
      <c r="R33" s="197">
        <v>12.49</v>
      </c>
      <c r="S33" s="197">
        <v>7.78</v>
      </c>
      <c r="T33" s="197">
        <v>0</v>
      </c>
      <c r="U33" s="197">
        <v>24.68</v>
      </c>
      <c r="V33" s="197">
        <v>0</v>
      </c>
      <c r="W33" s="197">
        <v>0</v>
      </c>
      <c r="X33" s="197">
        <v>28.97</v>
      </c>
      <c r="Y33" s="197">
        <v>0</v>
      </c>
      <c r="Z33" s="197">
        <v>79.709999999999994</v>
      </c>
      <c r="AA33" s="197">
        <v>26.57</v>
      </c>
      <c r="AB33" s="197">
        <v>0</v>
      </c>
      <c r="AC33" s="197">
        <v>15</v>
      </c>
      <c r="AD33" s="197">
        <v>0</v>
      </c>
      <c r="AE33" s="197">
        <v>0</v>
      </c>
      <c r="AF33" s="197">
        <v>0</v>
      </c>
      <c r="AG33" s="197">
        <v>31.81</v>
      </c>
      <c r="AH33" s="197">
        <v>0</v>
      </c>
      <c r="AI33" s="197">
        <v>0</v>
      </c>
      <c r="AJ33" s="197">
        <v>0</v>
      </c>
      <c r="AK33" s="197">
        <v>69.599999999999994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11.42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388</v>
      </c>
      <c r="M34" s="197">
        <v>27.1</v>
      </c>
      <c r="N34" s="197">
        <v>34.79</v>
      </c>
      <c r="O34" s="197">
        <v>0</v>
      </c>
      <c r="P34" s="197">
        <v>30.63</v>
      </c>
      <c r="Q34" s="197">
        <v>6.42</v>
      </c>
      <c r="R34" s="197">
        <v>12.49</v>
      </c>
      <c r="S34" s="197">
        <v>7.78</v>
      </c>
      <c r="T34" s="197">
        <v>0</v>
      </c>
      <c r="U34" s="197">
        <v>24.68</v>
      </c>
      <c r="V34" s="197">
        <v>0</v>
      </c>
      <c r="W34" s="197">
        <v>0</v>
      </c>
      <c r="X34" s="197">
        <v>28.97</v>
      </c>
      <c r="Y34" s="197">
        <v>0</v>
      </c>
      <c r="Z34" s="197">
        <v>79.709999999999994</v>
      </c>
      <c r="AA34" s="197">
        <v>26.57</v>
      </c>
      <c r="AB34" s="197">
        <v>0</v>
      </c>
      <c r="AC34" s="197">
        <v>15</v>
      </c>
      <c r="AD34" s="197">
        <v>0</v>
      </c>
      <c r="AE34" s="197">
        <v>0</v>
      </c>
      <c r="AF34" s="197">
        <v>0</v>
      </c>
      <c r="AG34" s="197">
        <v>31.43</v>
      </c>
      <c r="AH34" s="197">
        <v>0</v>
      </c>
      <c r="AI34" s="197">
        <v>0</v>
      </c>
      <c r="AJ34" s="197">
        <v>0</v>
      </c>
      <c r="AK34" s="197">
        <v>69.599999999999994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11.5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9.0299999999999994</v>
      </c>
      <c r="L35" s="197">
        <v>388</v>
      </c>
      <c r="M35" s="197">
        <v>27.1</v>
      </c>
      <c r="N35" s="197">
        <v>34.79</v>
      </c>
      <c r="O35" s="197">
        <v>0</v>
      </c>
      <c r="P35" s="197">
        <v>30.63</v>
      </c>
      <c r="Q35" s="197">
        <v>6.42</v>
      </c>
      <c r="R35" s="197">
        <v>12.49</v>
      </c>
      <c r="S35" s="197">
        <v>7.78</v>
      </c>
      <c r="T35" s="197">
        <v>0</v>
      </c>
      <c r="U35" s="197">
        <v>24.68</v>
      </c>
      <c r="V35" s="197">
        <v>0</v>
      </c>
      <c r="W35" s="197">
        <v>0</v>
      </c>
      <c r="X35" s="197">
        <v>28.97</v>
      </c>
      <c r="Y35" s="197">
        <v>0</v>
      </c>
      <c r="Z35" s="197">
        <v>79.709999999999994</v>
      </c>
      <c r="AA35" s="197">
        <v>26.57</v>
      </c>
      <c r="AB35" s="197">
        <v>0</v>
      </c>
      <c r="AC35" s="197">
        <v>15</v>
      </c>
      <c r="AD35" s="197">
        <v>0</v>
      </c>
      <c r="AE35" s="197">
        <v>0</v>
      </c>
      <c r="AF35" s="197">
        <v>0</v>
      </c>
      <c r="AG35" s="197">
        <v>31.43</v>
      </c>
      <c r="AH35" s="197">
        <v>0</v>
      </c>
      <c r="AI35" s="197">
        <v>0</v>
      </c>
      <c r="AJ35" s="197">
        <v>0</v>
      </c>
      <c r="AK35" s="197">
        <v>69.599999999999994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11.53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9.0299999999999994</v>
      </c>
      <c r="L36" s="197">
        <v>388</v>
      </c>
      <c r="M36" s="197">
        <v>27.1</v>
      </c>
      <c r="N36" s="197">
        <v>34.79</v>
      </c>
      <c r="O36" s="197">
        <v>0</v>
      </c>
      <c r="P36" s="197">
        <v>30.63</v>
      </c>
      <c r="Q36" s="197">
        <v>6.42</v>
      </c>
      <c r="R36" s="197">
        <v>12.49</v>
      </c>
      <c r="S36" s="197">
        <v>7.78</v>
      </c>
      <c r="T36" s="197">
        <v>0</v>
      </c>
      <c r="U36" s="197">
        <v>24.68</v>
      </c>
      <c r="V36" s="197">
        <v>0</v>
      </c>
      <c r="W36" s="197">
        <v>0</v>
      </c>
      <c r="X36" s="197">
        <v>28.97</v>
      </c>
      <c r="Y36" s="197">
        <v>0</v>
      </c>
      <c r="Z36" s="197">
        <v>79.709999999999994</v>
      </c>
      <c r="AA36" s="197">
        <v>26.57</v>
      </c>
      <c r="AB36" s="197">
        <v>0</v>
      </c>
      <c r="AC36" s="197">
        <v>15</v>
      </c>
      <c r="AD36" s="197">
        <v>0</v>
      </c>
      <c r="AE36" s="197">
        <v>0</v>
      </c>
      <c r="AF36" s="197">
        <v>0</v>
      </c>
      <c r="AG36" s="197">
        <v>31.43</v>
      </c>
      <c r="AH36" s="197">
        <v>0</v>
      </c>
      <c r="AI36" s="197">
        <v>0</v>
      </c>
      <c r="AJ36" s="197">
        <v>0</v>
      </c>
      <c r="AK36" s="197">
        <v>69.599999999999994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11.19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9.0299999999999994</v>
      </c>
      <c r="L37" s="197">
        <v>388</v>
      </c>
      <c r="M37" s="197">
        <v>27.1</v>
      </c>
      <c r="N37" s="197">
        <v>34.79</v>
      </c>
      <c r="O37" s="197">
        <v>0</v>
      </c>
      <c r="P37" s="197">
        <v>30.63</v>
      </c>
      <c r="Q37" s="197">
        <v>6.42</v>
      </c>
      <c r="R37" s="197">
        <v>12.49</v>
      </c>
      <c r="S37" s="197">
        <v>7.78</v>
      </c>
      <c r="T37" s="197">
        <v>0</v>
      </c>
      <c r="U37" s="197">
        <v>24.68</v>
      </c>
      <c r="V37" s="197">
        <v>0</v>
      </c>
      <c r="W37" s="197">
        <v>0</v>
      </c>
      <c r="X37" s="197">
        <v>28.97</v>
      </c>
      <c r="Y37" s="197">
        <v>0</v>
      </c>
      <c r="Z37" s="197">
        <v>79.709999999999994</v>
      </c>
      <c r="AA37" s="197">
        <v>26.57</v>
      </c>
      <c r="AB37" s="197">
        <v>0</v>
      </c>
      <c r="AC37" s="197">
        <v>15</v>
      </c>
      <c r="AD37" s="197">
        <v>0</v>
      </c>
      <c r="AE37" s="197">
        <v>0</v>
      </c>
      <c r="AF37" s="197">
        <v>0</v>
      </c>
      <c r="AG37" s="197">
        <v>31.43</v>
      </c>
      <c r="AH37" s="197">
        <v>0</v>
      </c>
      <c r="AI37" s="197">
        <v>0</v>
      </c>
      <c r="AJ37" s="197">
        <v>0</v>
      </c>
      <c r="AK37" s="197">
        <v>69.599999999999994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11.44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9.0299999999999994</v>
      </c>
      <c r="L38" s="197">
        <v>388</v>
      </c>
      <c r="M38" s="197">
        <v>27.1</v>
      </c>
      <c r="N38" s="197">
        <v>34.79</v>
      </c>
      <c r="O38" s="197">
        <v>0</v>
      </c>
      <c r="P38" s="197">
        <v>30.63</v>
      </c>
      <c r="Q38" s="197">
        <v>6.42</v>
      </c>
      <c r="R38" s="197">
        <v>12.49</v>
      </c>
      <c r="S38" s="197">
        <v>7.78</v>
      </c>
      <c r="T38" s="197">
        <v>0</v>
      </c>
      <c r="U38" s="197">
        <v>24.68</v>
      </c>
      <c r="V38" s="197">
        <v>0</v>
      </c>
      <c r="W38" s="197">
        <v>0</v>
      </c>
      <c r="X38" s="197">
        <v>28.97</v>
      </c>
      <c r="Y38" s="197">
        <v>0</v>
      </c>
      <c r="Z38" s="197">
        <v>79.709999999999994</v>
      </c>
      <c r="AA38" s="197">
        <v>26.57</v>
      </c>
      <c r="AB38" s="197">
        <v>0</v>
      </c>
      <c r="AC38" s="197">
        <v>15</v>
      </c>
      <c r="AD38" s="197">
        <v>0</v>
      </c>
      <c r="AE38" s="197">
        <v>0</v>
      </c>
      <c r="AF38" s="197">
        <v>0</v>
      </c>
      <c r="AG38" s="197">
        <v>31.43</v>
      </c>
      <c r="AH38" s="197">
        <v>0</v>
      </c>
      <c r="AI38" s="197">
        <v>0</v>
      </c>
      <c r="AJ38" s="197">
        <v>0</v>
      </c>
      <c r="AK38" s="197">
        <v>69.599999999999994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11.1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9.0299999999999994</v>
      </c>
      <c r="L39" s="197">
        <v>388</v>
      </c>
      <c r="M39" s="197">
        <v>27.1</v>
      </c>
      <c r="N39" s="197">
        <v>34.79</v>
      </c>
      <c r="O39" s="197">
        <v>0</v>
      </c>
      <c r="P39" s="197">
        <v>30.63</v>
      </c>
      <c r="Q39" s="197">
        <v>6.42</v>
      </c>
      <c r="R39" s="197">
        <v>12.49</v>
      </c>
      <c r="S39" s="197">
        <v>7.78</v>
      </c>
      <c r="T39" s="197">
        <v>0</v>
      </c>
      <c r="U39" s="197">
        <v>24.68</v>
      </c>
      <c r="V39" s="197">
        <v>0</v>
      </c>
      <c r="W39" s="197">
        <v>0</v>
      </c>
      <c r="X39" s="197">
        <v>28.97</v>
      </c>
      <c r="Y39" s="197">
        <v>0</v>
      </c>
      <c r="Z39" s="197">
        <v>79.709999999999994</v>
      </c>
      <c r="AA39" s="197">
        <v>26.57</v>
      </c>
      <c r="AB39" s="197">
        <v>0</v>
      </c>
      <c r="AC39" s="197">
        <v>15</v>
      </c>
      <c r="AD39" s="197">
        <v>0</v>
      </c>
      <c r="AE39" s="197">
        <v>0</v>
      </c>
      <c r="AF39" s="197">
        <v>0</v>
      </c>
      <c r="AG39" s="197">
        <v>31.81</v>
      </c>
      <c r="AH39" s="197">
        <v>0</v>
      </c>
      <c r="AI39" s="197">
        <v>0</v>
      </c>
      <c r="AJ39" s="197">
        <v>0</v>
      </c>
      <c r="AK39" s="197">
        <v>69.599999999999994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11.5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9.0299999999999994</v>
      </c>
      <c r="L40" s="197">
        <v>388</v>
      </c>
      <c r="M40" s="197">
        <v>27.1</v>
      </c>
      <c r="N40" s="197">
        <v>34.79</v>
      </c>
      <c r="O40" s="197">
        <v>0</v>
      </c>
      <c r="P40" s="197">
        <v>30.63</v>
      </c>
      <c r="Q40" s="197">
        <v>6.42</v>
      </c>
      <c r="R40" s="197">
        <v>12.49</v>
      </c>
      <c r="S40" s="197">
        <v>7.78</v>
      </c>
      <c r="T40" s="197">
        <v>0</v>
      </c>
      <c r="U40" s="197">
        <v>24.68</v>
      </c>
      <c r="V40" s="197">
        <v>0</v>
      </c>
      <c r="W40" s="197">
        <v>0</v>
      </c>
      <c r="X40" s="197">
        <v>28.97</v>
      </c>
      <c r="Y40" s="197">
        <v>0</v>
      </c>
      <c r="Z40" s="197">
        <v>79.709999999999994</v>
      </c>
      <c r="AA40" s="197">
        <v>26.57</v>
      </c>
      <c r="AB40" s="197">
        <v>0</v>
      </c>
      <c r="AC40" s="197">
        <v>15</v>
      </c>
      <c r="AD40" s="197">
        <v>0</v>
      </c>
      <c r="AE40" s="197">
        <v>0</v>
      </c>
      <c r="AF40" s="197">
        <v>0</v>
      </c>
      <c r="AG40" s="197">
        <v>31.43</v>
      </c>
      <c r="AH40" s="197">
        <v>0</v>
      </c>
      <c r="AI40" s="197">
        <v>0</v>
      </c>
      <c r="AJ40" s="197">
        <v>0</v>
      </c>
      <c r="AK40" s="197">
        <v>69.599999999999994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11.82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9.0299999999999994</v>
      </c>
      <c r="L41" s="197">
        <v>290</v>
      </c>
      <c r="M41" s="197">
        <v>27.1</v>
      </c>
      <c r="N41" s="197">
        <v>34.79</v>
      </c>
      <c r="O41" s="197">
        <v>0</v>
      </c>
      <c r="P41" s="197">
        <v>30.63</v>
      </c>
      <c r="Q41" s="197">
        <v>6.42</v>
      </c>
      <c r="R41" s="197">
        <v>12.49</v>
      </c>
      <c r="S41" s="197">
        <v>7.78</v>
      </c>
      <c r="T41" s="197">
        <v>0</v>
      </c>
      <c r="U41" s="197">
        <v>24.68</v>
      </c>
      <c r="V41" s="197">
        <v>0</v>
      </c>
      <c r="W41" s="197">
        <v>0</v>
      </c>
      <c r="X41" s="197">
        <v>28.97</v>
      </c>
      <c r="Y41" s="197">
        <v>0</v>
      </c>
      <c r="Z41" s="197">
        <v>79.709999999999994</v>
      </c>
      <c r="AA41" s="197">
        <v>26.57</v>
      </c>
      <c r="AB41" s="197">
        <v>0</v>
      </c>
      <c r="AC41" s="197">
        <v>15</v>
      </c>
      <c r="AD41" s="197">
        <v>0</v>
      </c>
      <c r="AE41" s="197">
        <v>0</v>
      </c>
      <c r="AF41" s="197">
        <v>0</v>
      </c>
      <c r="AG41" s="197">
        <v>31.43</v>
      </c>
      <c r="AH41" s="197">
        <v>0</v>
      </c>
      <c r="AI41" s="197">
        <v>0</v>
      </c>
      <c r="AJ41" s="197">
        <v>0</v>
      </c>
      <c r="AK41" s="197">
        <v>69.599999999999994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11.94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9.0299999999999994</v>
      </c>
      <c r="L42" s="197">
        <v>290</v>
      </c>
      <c r="M42" s="197">
        <v>27.1</v>
      </c>
      <c r="N42" s="197">
        <v>34.79</v>
      </c>
      <c r="O42" s="197">
        <v>0</v>
      </c>
      <c r="P42" s="197">
        <v>30.63</v>
      </c>
      <c r="Q42" s="197">
        <v>6.42</v>
      </c>
      <c r="R42" s="197">
        <v>12.49</v>
      </c>
      <c r="S42" s="197">
        <v>7.78</v>
      </c>
      <c r="T42" s="197">
        <v>0</v>
      </c>
      <c r="U42" s="197">
        <v>24.68</v>
      </c>
      <c r="V42" s="197">
        <v>0</v>
      </c>
      <c r="W42" s="197">
        <v>0</v>
      </c>
      <c r="X42" s="197">
        <v>28.97</v>
      </c>
      <c r="Y42" s="197">
        <v>0</v>
      </c>
      <c r="Z42" s="197">
        <v>79.709999999999994</v>
      </c>
      <c r="AA42" s="197">
        <v>26.57</v>
      </c>
      <c r="AB42" s="197">
        <v>0</v>
      </c>
      <c r="AC42" s="197">
        <v>15</v>
      </c>
      <c r="AD42" s="197">
        <v>0</v>
      </c>
      <c r="AE42" s="197">
        <v>0</v>
      </c>
      <c r="AF42" s="197">
        <v>0</v>
      </c>
      <c r="AG42" s="197">
        <v>31.43</v>
      </c>
      <c r="AH42" s="197">
        <v>0</v>
      </c>
      <c r="AI42" s="197">
        <v>0</v>
      </c>
      <c r="AJ42" s="197">
        <v>0</v>
      </c>
      <c r="AK42" s="197">
        <v>69.599999999999994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12.05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9.0299999999999994</v>
      </c>
      <c r="L43" s="197">
        <v>290</v>
      </c>
      <c r="M43" s="197">
        <v>27.1</v>
      </c>
      <c r="N43" s="197">
        <v>34.79</v>
      </c>
      <c r="O43" s="197">
        <v>0</v>
      </c>
      <c r="P43" s="197">
        <v>30.63</v>
      </c>
      <c r="Q43" s="197">
        <v>6.42</v>
      </c>
      <c r="R43" s="197">
        <v>12.49</v>
      </c>
      <c r="S43" s="197">
        <v>7.78</v>
      </c>
      <c r="T43" s="197">
        <v>0</v>
      </c>
      <c r="U43" s="197">
        <v>24.68</v>
      </c>
      <c r="V43" s="197">
        <v>0</v>
      </c>
      <c r="W43" s="197">
        <v>0</v>
      </c>
      <c r="X43" s="197">
        <v>28.97</v>
      </c>
      <c r="Y43" s="197">
        <v>0</v>
      </c>
      <c r="Z43" s="197">
        <v>79.709999999999994</v>
      </c>
      <c r="AA43" s="197">
        <v>26.57</v>
      </c>
      <c r="AB43" s="197">
        <v>0</v>
      </c>
      <c r="AC43" s="197">
        <v>15</v>
      </c>
      <c r="AD43" s="197">
        <v>0</v>
      </c>
      <c r="AE43" s="197">
        <v>0</v>
      </c>
      <c r="AF43" s="197">
        <v>0</v>
      </c>
      <c r="AG43" s="197">
        <v>31.43</v>
      </c>
      <c r="AH43" s="197">
        <v>0</v>
      </c>
      <c r="AI43" s="197">
        <v>0</v>
      </c>
      <c r="AJ43" s="197">
        <v>0</v>
      </c>
      <c r="AK43" s="197">
        <v>69.599999999999994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11.62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9.0299999999999994</v>
      </c>
      <c r="L44" s="197">
        <v>290</v>
      </c>
      <c r="M44" s="197">
        <v>27.1</v>
      </c>
      <c r="N44" s="197">
        <v>34.79</v>
      </c>
      <c r="O44" s="197">
        <v>0</v>
      </c>
      <c r="P44" s="197">
        <v>30.63</v>
      </c>
      <c r="Q44" s="197">
        <v>6.42</v>
      </c>
      <c r="R44" s="197">
        <v>12.49</v>
      </c>
      <c r="S44" s="197">
        <v>7.78</v>
      </c>
      <c r="T44" s="197">
        <v>0</v>
      </c>
      <c r="U44" s="197">
        <v>24.68</v>
      </c>
      <c r="V44" s="197">
        <v>0</v>
      </c>
      <c r="W44" s="197">
        <v>0</v>
      </c>
      <c r="X44" s="197">
        <v>28.97</v>
      </c>
      <c r="Y44" s="197">
        <v>0</v>
      </c>
      <c r="Z44" s="197">
        <v>79.709999999999994</v>
      </c>
      <c r="AA44" s="197">
        <v>26.57</v>
      </c>
      <c r="AB44" s="197">
        <v>0</v>
      </c>
      <c r="AC44" s="197">
        <v>15</v>
      </c>
      <c r="AD44" s="197">
        <v>0</v>
      </c>
      <c r="AE44" s="197">
        <v>0</v>
      </c>
      <c r="AF44" s="197">
        <v>0</v>
      </c>
      <c r="AG44" s="197">
        <v>31.43</v>
      </c>
      <c r="AH44" s="197">
        <v>0</v>
      </c>
      <c r="AI44" s="197">
        <v>0</v>
      </c>
      <c r="AJ44" s="197">
        <v>0</v>
      </c>
      <c r="AK44" s="197">
        <v>69.599999999999994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11.93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9.0299999999999994</v>
      </c>
      <c r="L45" s="197">
        <v>290</v>
      </c>
      <c r="M45" s="197">
        <v>27.1</v>
      </c>
      <c r="N45" s="197">
        <v>34.79</v>
      </c>
      <c r="O45" s="197">
        <v>0</v>
      </c>
      <c r="P45" s="197">
        <v>30.63</v>
      </c>
      <c r="Q45" s="197">
        <v>6.42</v>
      </c>
      <c r="R45" s="197">
        <v>12.49</v>
      </c>
      <c r="S45" s="197">
        <v>7.78</v>
      </c>
      <c r="T45" s="197">
        <v>0</v>
      </c>
      <c r="U45" s="197">
        <v>24.68</v>
      </c>
      <c r="V45" s="197">
        <v>0</v>
      </c>
      <c r="W45" s="197">
        <v>0</v>
      </c>
      <c r="X45" s="197">
        <v>28.97</v>
      </c>
      <c r="Y45" s="197">
        <v>0</v>
      </c>
      <c r="Z45" s="197">
        <v>79.709999999999994</v>
      </c>
      <c r="AA45" s="197">
        <v>26.57</v>
      </c>
      <c r="AB45" s="197">
        <v>0</v>
      </c>
      <c r="AC45" s="197">
        <v>15</v>
      </c>
      <c r="AD45" s="197">
        <v>0</v>
      </c>
      <c r="AE45" s="197">
        <v>0</v>
      </c>
      <c r="AF45" s="197">
        <v>0</v>
      </c>
      <c r="AG45" s="197">
        <v>31.43</v>
      </c>
      <c r="AH45" s="197">
        <v>0</v>
      </c>
      <c r="AI45" s="197">
        <v>0</v>
      </c>
      <c r="AJ45" s="197">
        <v>0</v>
      </c>
      <c r="AK45" s="197">
        <v>69.599999999999994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12.19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290</v>
      </c>
      <c r="M46" s="197">
        <v>27.1</v>
      </c>
      <c r="N46" s="197">
        <v>34.79</v>
      </c>
      <c r="O46" s="197">
        <v>0</v>
      </c>
      <c r="P46" s="197">
        <v>30.63</v>
      </c>
      <c r="Q46" s="197">
        <v>6.42</v>
      </c>
      <c r="R46" s="197">
        <v>12.49</v>
      </c>
      <c r="S46" s="197">
        <v>7.78</v>
      </c>
      <c r="T46" s="197">
        <v>0</v>
      </c>
      <c r="U46" s="197">
        <v>24.68</v>
      </c>
      <c r="V46" s="197">
        <v>0</v>
      </c>
      <c r="W46" s="197">
        <v>0</v>
      </c>
      <c r="X46" s="197">
        <v>28.97</v>
      </c>
      <c r="Y46" s="197">
        <v>0</v>
      </c>
      <c r="Z46" s="197">
        <v>79.709999999999994</v>
      </c>
      <c r="AA46" s="197">
        <v>26.57</v>
      </c>
      <c r="AB46" s="197">
        <v>0</v>
      </c>
      <c r="AC46" s="197">
        <v>15</v>
      </c>
      <c r="AD46" s="197">
        <v>0</v>
      </c>
      <c r="AE46" s="197">
        <v>0</v>
      </c>
      <c r="AF46" s="197">
        <v>0</v>
      </c>
      <c r="AG46" s="197">
        <v>31.81</v>
      </c>
      <c r="AH46" s="197">
        <v>0</v>
      </c>
      <c r="AI46" s="197">
        <v>0</v>
      </c>
      <c r="AJ46" s="197">
        <v>0</v>
      </c>
      <c r="AK46" s="197">
        <v>69.599999999999994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11.91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290</v>
      </c>
      <c r="M47" s="197">
        <v>27.1</v>
      </c>
      <c r="N47" s="197">
        <v>34.79</v>
      </c>
      <c r="O47" s="197">
        <v>0</v>
      </c>
      <c r="P47" s="197">
        <v>30.63</v>
      </c>
      <c r="Q47" s="197">
        <v>6.42</v>
      </c>
      <c r="R47" s="197">
        <v>12.49</v>
      </c>
      <c r="S47" s="197">
        <v>7.78</v>
      </c>
      <c r="T47" s="197">
        <v>0</v>
      </c>
      <c r="U47" s="197">
        <v>24.68</v>
      </c>
      <c r="V47" s="197">
        <v>0</v>
      </c>
      <c r="W47" s="197">
        <v>0</v>
      </c>
      <c r="X47" s="197">
        <v>28.97</v>
      </c>
      <c r="Y47" s="197">
        <v>0</v>
      </c>
      <c r="Z47" s="197">
        <v>79.709999999999994</v>
      </c>
      <c r="AA47" s="197">
        <v>26.57</v>
      </c>
      <c r="AB47" s="197">
        <v>0</v>
      </c>
      <c r="AC47" s="197">
        <v>15</v>
      </c>
      <c r="AD47" s="197">
        <v>0</v>
      </c>
      <c r="AE47" s="197">
        <v>0</v>
      </c>
      <c r="AF47" s="197">
        <v>0</v>
      </c>
      <c r="AG47" s="197">
        <v>31.81</v>
      </c>
      <c r="AH47" s="197">
        <v>0</v>
      </c>
      <c r="AI47" s="197">
        <v>0</v>
      </c>
      <c r="AJ47" s="197">
        <v>0</v>
      </c>
      <c r="AK47" s="197">
        <v>69.599999999999994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12.56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290</v>
      </c>
      <c r="M48" s="197">
        <v>27.1</v>
      </c>
      <c r="N48" s="197">
        <v>34.79</v>
      </c>
      <c r="O48" s="197">
        <v>0</v>
      </c>
      <c r="P48" s="197">
        <v>30.63</v>
      </c>
      <c r="Q48" s="197">
        <v>6.42</v>
      </c>
      <c r="R48" s="197">
        <v>12.49</v>
      </c>
      <c r="S48" s="197">
        <v>7.78</v>
      </c>
      <c r="T48" s="197">
        <v>0</v>
      </c>
      <c r="U48" s="197">
        <v>24.68</v>
      </c>
      <c r="V48" s="197">
        <v>0</v>
      </c>
      <c r="W48" s="197">
        <v>0</v>
      </c>
      <c r="X48" s="197">
        <v>28.97</v>
      </c>
      <c r="Y48" s="197">
        <v>0</v>
      </c>
      <c r="Z48" s="197">
        <v>79.709999999999994</v>
      </c>
      <c r="AA48" s="197">
        <v>26.57</v>
      </c>
      <c r="AB48" s="197">
        <v>0</v>
      </c>
      <c r="AC48" s="197">
        <v>15</v>
      </c>
      <c r="AD48" s="197">
        <v>0</v>
      </c>
      <c r="AE48" s="197">
        <v>0</v>
      </c>
      <c r="AF48" s="197">
        <v>0</v>
      </c>
      <c r="AG48" s="197">
        <v>31.81</v>
      </c>
      <c r="AH48" s="197">
        <v>0</v>
      </c>
      <c r="AI48" s="197">
        <v>0</v>
      </c>
      <c r="AJ48" s="197">
        <v>0</v>
      </c>
      <c r="AK48" s="197">
        <v>69.599999999999994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12.51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290</v>
      </c>
      <c r="M49" s="197">
        <v>27.1</v>
      </c>
      <c r="N49" s="197">
        <v>34.79</v>
      </c>
      <c r="O49" s="197">
        <v>0</v>
      </c>
      <c r="P49" s="197">
        <v>30.63</v>
      </c>
      <c r="Q49" s="197">
        <v>6.42</v>
      </c>
      <c r="R49" s="197">
        <v>12.49</v>
      </c>
      <c r="S49" s="197">
        <v>7.78</v>
      </c>
      <c r="T49" s="197">
        <v>0</v>
      </c>
      <c r="U49" s="197">
        <v>24.68</v>
      </c>
      <c r="V49" s="197">
        <v>0</v>
      </c>
      <c r="W49" s="197">
        <v>0</v>
      </c>
      <c r="X49" s="197">
        <v>28.97</v>
      </c>
      <c r="Y49" s="197">
        <v>0</v>
      </c>
      <c r="Z49" s="197">
        <v>79.709999999999994</v>
      </c>
      <c r="AA49" s="197">
        <v>26.57</v>
      </c>
      <c r="AB49" s="197">
        <v>0</v>
      </c>
      <c r="AC49" s="197">
        <v>15</v>
      </c>
      <c r="AD49" s="197">
        <v>0</v>
      </c>
      <c r="AE49" s="197">
        <v>0</v>
      </c>
      <c r="AF49" s="197">
        <v>0</v>
      </c>
      <c r="AG49" s="197">
        <v>31.81</v>
      </c>
      <c r="AH49" s="197">
        <v>0</v>
      </c>
      <c r="AI49" s="197">
        <v>0</v>
      </c>
      <c r="AJ49" s="197">
        <v>0</v>
      </c>
      <c r="AK49" s="197">
        <v>69.599999999999994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12.04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290</v>
      </c>
      <c r="M50" s="197">
        <v>27.1</v>
      </c>
      <c r="N50" s="197">
        <v>34.79</v>
      </c>
      <c r="O50" s="197">
        <v>0</v>
      </c>
      <c r="P50" s="197">
        <v>30.63</v>
      </c>
      <c r="Q50" s="197">
        <v>6.42</v>
      </c>
      <c r="R50" s="197">
        <v>12.49</v>
      </c>
      <c r="S50" s="197">
        <v>7.78</v>
      </c>
      <c r="T50" s="197">
        <v>0</v>
      </c>
      <c r="U50" s="197">
        <v>24.68</v>
      </c>
      <c r="V50" s="197">
        <v>0</v>
      </c>
      <c r="W50" s="197">
        <v>0</v>
      </c>
      <c r="X50" s="197">
        <v>28.97</v>
      </c>
      <c r="Y50" s="197">
        <v>0</v>
      </c>
      <c r="Z50" s="197">
        <v>79.709999999999994</v>
      </c>
      <c r="AA50" s="197">
        <v>26.57</v>
      </c>
      <c r="AB50" s="197">
        <v>0</v>
      </c>
      <c r="AC50" s="197">
        <v>15</v>
      </c>
      <c r="AD50" s="197">
        <v>0</v>
      </c>
      <c r="AE50" s="197">
        <v>0</v>
      </c>
      <c r="AF50" s="197">
        <v>0</v>
      </c>
      <c r="AG50" s="197">
        <v>30.85</v>
      </c>
      <c r="AH50" s="197">
        <v>0</v>
      </c>
      <c r="AI50" s="197">
        <v>0</v>
      </c>
      <c r="AJ50" s="197">
        <v>0</v>
      </c>
      <c r="AK50" s="197">
        <v>69.599999999999994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22.67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280</v>
      </c>
      <c r="M51" s="197">
        <v>27.1</v>
      </c>
      <c r="N51" s="197">
        <v>34.79</v>
      </c>
      <c r="O51" s="197">
        <v>0</v>
      </c>
      <c r="P51" s="197">
        <v>30.63</v>
      </c>
      <c r="Q51" s="197">
        <v>0</v>
      </c>
      <c r="R51" s="197">
        <v>0</v>
      </c>
      <c r="S51" s="197">
        <v>0</v>
      </c>
      <c r="T51" s="197">
        <v>0</v>
      </c>
      <c r="U51" s="197">
        <v>24.68</v>
      </c>
      <c r="V51" s="197">
        <v>0</v>
      </c>
      <c r="W51" s="197">
        <v>0</v>
      </c>
      <c r="X51" s="197">
        <v>28.97</v>
      </c>
      <c r="Y51" s="197">
        <v>0</v>
      </c>
      <c r="Z51" s="197">
        <v>79.709999999999994</v>
      </c>
      <c r="AA51" s="197">
        <v>15.38</v>
      </c>
      <c r="AB51" s="197">
        <v>0</v>
      </c>
      <c r="AC51" s="197">
        <v>15</v>
      </c>
      <c r="AD51" s="197">
        <v>0</v>
      </c>
      <c r="AE51" s="197">
        <v>0</v>
      </c>
      <c r="AF51" s="197">
        <v>0</v>
      </c>
      <c r="AG51" s="197">
        <v>32</v>
      </c>
      <c r="AH51" s="197">
        <v>0</v>
      </c>
      <c r="AI51" s="197">
        <v>0</v>
      </c>
      <c r="AJ51" s="197">
        <v>0</v>
      </c>
      <c r="AK51" s="197">
        <v>50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20.93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215</v>
      </c>
      <c r="M52" s="197">
        <v>27.1</v>
      </c>
      <c r="N52" s="197">
        <v>34.79</v>
      </c>
      <c r="O52" s="197">
        <v>0</v>
      </c>
      <c r="P52" s="197">
        <v>30.63</v>
      </c>
      <c r="Q52" s="197">
        <v>6.42</v>
      </c>
      <c r="R52" s="197">
        <v>12.49</v>
      </c>
      <c r="S52" s="197">
        <v>7.78</v>
      </c>
      <c r="T52" s="197">
        <v>0</v>
      </c>
      <c r="U52" s="197">
        <v>24.68</v>
      </c>
      <c r="V52" s="197">
        <v>0</v>
      </c>
      <c r="W52" s="197">
        <v>0</v>
      </c>
      <c r="X52" s="197">
        <v>28.97</v>
      </c>
      <c r="Y52" s="197">
        <v>0</v>
      </c>
      <c r="Z52" s="197">
        <v>79.709999999999994</v>
      </c>
      <c r="AA52" s="197">
        <v>27.67</v>
      </c>
      <c r="AB52" s="197">
        <v>0</v>
      </c>
      <c r="AC52" s="197">
        <v>15</v>
      </c>
      <c r="AD52" s="197">
        <v>0</v>
      </c>
      <c r="AE52" s="197">
        <v>0</v>
      </c>
      <c r="AF52" s="197">
        <v>0</v>
      </c>
      <c r="AG52" s="197">
        <v>31.43</v>
      </c>
      <c r="AH52" s="197">
        <v>0</v>
      </c>
      <c r="AI52" s="197">
        <v>0</v>
      </c>
      <c r="AJ52" s="197">
        <v>0</v>
      </c>
      <c r="AK52" s="197">
        <v>69.599999999999994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28.15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215</v>
      </c>
      <c r="M53" s="197">
        <v>27.1</v>
      </c>
      <c r="N53" s="197">
        <v>34.79</v>
      </c>
      <c r="O53" s="197">
        <v>0</v>
      </c>
      <c r="P53" s="197">
        <v>30.63</v>
      </c>
      <c r="Q53" s="197">
        <v>0</v>
      </c>
      <c r="R53" s="197">
        <v>0</v>
      </c>
      <c r="S53" s="197">
        <v>0</v>
      </c>
      <c r="T53" s="197">
        <v>0</v>
      </c>
      <c r="U53" s="197">
        <v>24.68</v>
      </c>
      <c r="V53" s="197">
        <v>0</v>
      </c>
      <c r="W53" s="197">
        <v>0</v>
      </c>
      <c r="X53" s="197">
        <v>28.97</v>
      </c>
      <c r="Y53" s="197">
        <v>0</v>
      </c>
      <c r="Z53" s="197">
        <v>79.709999999999994</v>
      </c>
      <c r="AA53" s="197">
        <v>26.57</v>
      </c>
      <c r="AB53" s="197">
        <v>0</v>
      </c>
      <c r="AC53" s="197">
        <v>15</v>
      </c>
      <c r="AD53" s="197">
        <v>0</v>
      </c>
      <c r="AE53" s="197">
        <v>0</v>
      </c>
      <c r="AF53" s="197">
        <v>0</v>
      </c>
      <c r="AG53" s="197">
        <v>31.43</v>
      </c>
      <c r="AH53" s="197">
        <v>0</v>
      </c>
      <c r="AI53" s="197">
        <v>0</v>
      </c>
      <c r="AJ53" s="197">
        <v>0</v>
      </c>
      <c r="AK53" s="197">
        <v>69.599999999999994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26.75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4.5</v>
      </c>
      <c r="L54" s="197">
        <v>215</v>
      </c>
      <c r="M54" s="197">
        <v>27.1</v>
      </c>
      <c r="N54" s="197">
        <v>34.79</v>
      </c>
      <c r="O54" s="197">
        <v>0</v>
      </c>
      <c r="P54" s="197">
        <v>30.63</v>
      </c>
      <c r="Q54" s="197">
        <v>0</v>
      </c>
      <c r="R54" s="197">
        <v>0</v>
      </c>
      <c r="S54" s="197">
        <v>0</v>
      </c>
      <c r="T54" s="197">
        <v>0</v>
      </c>
      <c r="U54" s="197">
        <v>24.68</v>
      </c>
      <c r="V54" s="197">
        <v>0</v>
      </c>
      <c r="W54" s="197">
        <v>0</v>
      </c>
      <c r="X54" s="197">
        <v>28.97</v>
      </c>
      <c r="Y54" s="197">
        <v>0</v>
      </c>
      <c r="Z54" s="197">
        <v>79.709999999999994</v>
      </c>
      <c r="AA54" s="197">
        <v>26.57</v>
      </c>
      <c r="AB54" s="197">
        <v>0</v>
      </c>
      <c r="AC54" s="197">
        <v>15</v>
      </c>
      <c r="AD54" s="197">
        <v>0</v>
      </c>
      <c r="AE54" s="197">
        <v>0</v>
      </c>
      <c r="AF54" s="197">
        <v>0</v>
      </c>
      <c r="AG54" s="197">
        <v>31.43</v>
      </c>
      <c r="AH54" s="197">
        <v>0</v>
      </c>
      <c r="AI54" s="197">
        <v>0</v>
      </c>
      <c r="AJ54" s="197">
        <v>0</v>
      </c>
      <c r="AK54" s="197">
        <v>69.599999999999994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27.71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3.52</v>
      </c>
      <c r="L55" s="197">
        <v>215</v>
      </c>
      <c r="M55" s="197">
        <v>27.1</v>
      </c>
      <c r="N55" s="197">
        <v>34.79</v>
      </c>
      <c r="O55" s="197">
        <v>0</v>
      </c>
      <c r="P55" s="197">
        <v>30.63</v>
      </c>
      <c r="Q55" s="197">
        <v>0</v>
      </c>
      <c r="R55" s="197">
        <v>0</v>
      </c>
      <c r="S55" s="197">
        <v>0</v>
      </c>
      <c r="T55" s="197">
        <v>0</v>
      </c>
      <c r="U55" s="197">
        <v>24.68</v>
      </c>
      <c r="V55" s="197">
        <v>0</v>
      </c>
      <c r="W55" s="197">
        <v>0</v>
      </c>
      <c r="X55" s="197">
        <v>28.97</v>
      </c>
      <c r="Y55" s="197">
        <v>0</v>
      </c>
      <c r="Z55" s="197">
        <v>79.709999999999994</v>
      </c>
      <c r="AA55" s="197">
        <v>26.57</v>
      </c>
      <c r="AB55" s="197">
        <v>0</v>
      </c>
      <c r="AC55" s="197">
        <v>15</v>
      </c>
      <c r="AD55" s="197">
        <v>0</v>
      </c>
      <c r="AE55" s="197">
        <v>0</v>
      </c>
      <c r="AF55" s="197">
        <v>0</v>
      </c>
      <c r="AG55" s="197">
        <v>31.43</v>
      </c>
      <c r="AH55" s="197">
        <v>0</v>
      </c>
      <c r="AI55" s="197">
        <v>0</v>
      </c>
      <c r="AJ55" s="197">
        <v>0</v>
      </c>
      <c r="AK55" s="197">
        <v>69.599999999999994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27.08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215</v>
      </c>
      <c r="M56" s="197">
        <v>27.1</v>
      </c>
      <c r="N56" s="197">
        <v>34.79</v>
      </c>
      <c r="O56" s="197">
        <v>0</v>
      </c>
      <c r="P56" s="197">
        <v>30.63</v>
      </c>
      <c r="Q56" s="197">
        <v>0</v>
      </c>
      <c r="R56" s="197">
        <v>0</v>
      </c>
      <c r="S56" s="197">
        <v>0</v>
      </c>
      <c r="T56" s="197">
        <v>0</v>
      </c>
      <c r="U56" s="197">
        <v>24.68</v>
      </c>
      <c r="V56" s="197">
        <v>0</v>
      </c>
      <c r="W56" s="197">
        <v>0</v>
      </c>
      <c r="X56" s="197">
        <v>28.97</v>
      </c>
      <c r="Y56" s="197">
        <v>0</v>
      </c>
      <c r="Z56" s="197">
        <v>79.709999999999994</v>
      </c>
      <c r="AA56" s="197">
        <v>7.68</v>
      </c>
      <c r="AB56" s="197">
        <v>0</v>
      </c>
      <c r="AC56" s="197">
        <v>15</v>
      </c>
      <c r="AD56" s="197">
        <v>0</v>
      </c>
      <c r="AE56" s="197">
        <v>0</v>
      </c>
      <c r="AF56" s="197">
        <v>0</v>
      </c>
      <c r="AG56" s="197">
        <v>31.43</v>
      </c>
      <c r="AH56" s="197">
        <v>0</v>
      </c>
      <c r="AI56" s="197">
        <v>0</v>
      </c>
      <c r="AJ56" s="197">
        <v>0</v>
      </c>
      <c r="AK56" s="197">
        <v>60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27.49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215</v>
      </c>
      <c r="M57" s="197">
        <v>27.1</v>
      </c>
      <c r="N57" s="197">
        <v>34.79</v>
      </c>
      <c r="O57" s="197">
        <v>0</v>
      </c>
      <c r="P57" s="197">
        <v>30.63</v>
      </c>
      <c r="Q57" s="197">
        <v>0</v>
      </c>
      <c r="R57" s="197">
        <v>0</v>
      </c>
      <c r="S57" s="197">
        <v>0</v>
      </c>
      <c r="T57" s="197">
        <v>0</v>
      </c>
      <c r="U57" s="197">
        <v>24.68</v>
      </c>
      <c r="V57" s="197">
        <v>0</v>
      </c>
      <c r="W57" s="197">
        <v>0</v>
      </c>
      <c r="X57" s="197">
        <v>28.97</v>
      </c>
      <c r="Y57" s="197">
        <v>0</v>
      </c>
      <c r="Z57" s="197">
        <v>79.709999999999994</v>
      </c>
      <c r="AA57" s="197">
        <v>7.68</v>
      </c>
      <c r="AB57" s="197">
        <v>0</v>
      </c>
      <c r="AC57" s="197">
        <v>15</v>
      </c>
      <c r="AD57" s="197">
        <v>0</v>
      </c>
      <c r="AE57" s="197">
        <v>0</v>
      </c>
      <c r="AF57" s="197">
        <v>0</v>
      </c>
      <c r="AG57" s="197">
        <v>30.85</v>
      </c>
      <c r="AH57" s="197">
        <v>0</v>
      </c>
      <c r="AI57" s="197">
        <v>0</v>
      </c>
      <c r="AJ57" s="197">
        <v>0</v>
      </c>
      <c r="AK57" s="197">
        <v>60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26.53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215</v>
      </c>
      <c r="M58" s="197">
        <v>27.1</v>
      </c>
      <c r="N58" s="197">
        <v>34.79</v>
      </c>
      <c r="O58" s="197">
        <v>0</v>
      </c>
      <c r="P58" s="197">
        <v>30.63</v>
      </c>
      <c r="Q58" s="197">
        <v>0</v>
      </c>
      <c r="R58" s="197">
        <v>0</v>
      </c>
      <c r="S58" s="197">
        <v>0</v>
      </c>
      <c r="T58" s="197">
        <v>0</v>
      </c>
      <c r="U58" s="197">
        <v>24.68</v>
      </c>
      <c r="V58" s="197">
        <v>0</v>
      </c>
      <c r="W58" s="197">
        <v>0</v>
      </c>
      <c r="X58" s="197">
        <v>28.97</v>
      </c>
      <c r="Y58" s="197">
        <v>0</v>
      </c>
      <c r="Z58" s="197">
        <v>79.709999999999994</v>
      </c>
      <c r="AA58" s="197">
        <v>7.68</v>
      </c>
      <c r="AB58" s="197">
        <v>0</v>
      </c>
      <c r="AC58" s="197">
        <v>15</v>
      </c>
      <c r="AD58" s="197">
        <v>0</v>
      </c>
      <c r="AE58" s="197">
        <v>0</v>
      </c>
      <c r="AF58" s="197">
        <v>0</v>
      </c>
      <c r="AG58" s="197">
        <v>32</v>
      </c>
      <c r="AH58" s="197">
        <v>0</v>
      </c>
      <c r="AI58" s="197">
        <v>0</v>
      </c>
      <c r="AJ58" s="197">
        <v>0</v>
      </c>
      <c r="AK58" s="197">
        <v>50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28.16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215</v>
      </c>
      <c r="M59" s="197">
        <v>27.1</v>
      </c>
      <c r="N59" s="197">
        <v>34.79</v>
      </c>
      <c r="O59" s="197">
        <v>0</v>
      </c>
      <c r="P59" s="197">
        <v>30.63</v>
      </c>
      <c r="Q59" s="197">
        <v>0</v>
      </c>
      <c r="R59" s="197">
        <v>0</v>
      </c>
      <c r="S59" s="197">
        <v>0</v>
      </c>
      <c r="T59" s="197">
        <v>0</v>
      </c>
      <c r="U59" s="197">
        <v>24.68</v>
      </c>
      <c r="V59" s="197">
        <v>0</v>
      </c>
      <c r="W59" s="197">
        <v>0</v>
      </c>
      <c r="X59" s="197">
        <v>28.97</v>
      </c>
      <c r="Y59" s="197">
        <v>0</v>
      </c>
      <c r="Z59" s="197">
        <v>79.709999999999994</v>
      </c>
      <c r="AA59" s="197">
        <v>7.68</v>
      </c>
      <c r="AB59" s="197">
        <v>0</v>
      </c>
      <c r="AC59" s="197">
        <v>15</v>
      </c>
      <c r="AD59" s="197">
        <v>0</v>
      </c>
      <c r="AE59" s="197">
        <v>0</v>
      </c>
      <c r="AF59" s="197">
        <v>0</v>
      </c>
      <c r="AG59" s="197">
        <v>31.23</v>
      </c>
      <c r="AH59" s="197">
        <v>0</v>
      </c>
      <c r="AI59" s="197">
        <v>0</v>
      </c>
      <c r="AJ59" s="197">
        <v>0</v>
      </c>
      <c r="AK59" s="197">
        <v>50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26.69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215</v>
      </c>
      <c r="M60" s="197">
        <v>27.1</v>
      </c>
      <c r="N60" s="197">
        <v>34.79</v>
      </c>
      <c r="O60" s="197">
        <v>0</v>
      </c>
      <c r="P60" s="197">
        <v>30.63</v>
      </c>
      <c r="Q60" s="197">
        <v>0</v>
      </c>
      <c r="R60" s="197">
        <v>0</v>
      </c>
      <c r="S60" s="197">
        <v>0</v>
      </c>
      <c r="T60" s="197">
        <v>0</v>
      </c>
      <c r="U60" s="197">
        <v>24.68</v>
      </c>
      <c r="V60" s="197">
        <v>0</v>
      </c>
      <c r="W60" s="197">
        <v>0</v>
      </c>
      <c r="X60" s="197">
        <v>28.97</v>
      </c>
      <c r="Y60" s="197">
        <v>0</v>
      </c>
      <c r="Z60" s="197">
        <v>79.709999999999994</v>
      </c>
      <c r="AA60" s="197">
        <v>7.68</v>
      </c>
      <c r="AB60" s="197">
        <v>0</v>
      </c>
      <c r="AC60" s="197">
        <v>15</v>
      </c>
      <c r="AD60" s="197">
        <v>0</v>
      </c>
      <c r="AE60" s="197">
        <v>0</v>
      </c>
      <c r="AF60" s="197">
        <v>0</v>
      </c>
      <c r="AG60" s="197">
        <v>31.23</v>
      </c>
      <c r="AH60" s="197">
        <v>0</v>
      </c>
      <c r="AI60" s="197">
        <v>0</v>
      </c>
      <c r="AJ60" s="197">
        <v>0</v>
      </c>
      <c r="AK60" s="197">
        <v>50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27.31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215</v>
      </c>
      <c r="M61" s="197">
        <v>27.1</v>
      </c>
      <c r="N61" s="197">
        <v>34.79</v>
      </c>
      <c r="O61" s="197">
        <v>0</v>
      </c>
      <c r="P61" s="197">
        <v>30.63</v>
      </c>
      <c r="Q61" s="197">
        <v>0</v>
      </c>
      <c r="R61" s="197">
        <v>0</v>
      </c>
      <c r="S61" s="197">
        <v>0</v>
      </c>
      <c r="T61" s="197">
        <v>0</v>
      </c>
      <c r="U61" s="197">
        <v>24.68</v>
      </c>
      <c r="V61" s="197">
        <v>0</v>
      </c>
      <c r="W61" s="197">
        <v>0</v>
      </c>
      <c r="X61" s="197">
        <v>28.97</v>
      </c>
      <c r="Y61" s="197">
        <v>0</v>
      </c>
      <c r="Z61" s="197">
        <v>79.709999999999994</v>
      </c>
      <c r="AA61" s="197">
        <v>7.68</v>
      </c>
      <c r="AB61" s="197">
        <v>0</v>
      </c>
      <c r="AC61" s="197">
        <v>15</v>
      </c>
      <c r="AD61" s="197">
        <v>0</v>
      </c>
      <c r="AE61" s="197">
        <v>0</v>
      </c>
      <c r="AF61" s="197">
        <v>0</v>
      </c>
      <c r="AG61" s="197">
        <v>31.23</v>
      </c>
      <c r="AH61" s="197">
        <v>0</v>
      </c>
      <c r="AI61" s="197">
        <v>0</v>
      </c>
      <c r="AJ61" s="197">
        <v>0</v>
      </c>
      <c r="AK61" s="197">
        <v>60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19.91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215</v>
      </c>
      <c r="M62" s="197">
        <v>27.1</v>
      </c>
      <c r="N62" s="197">
        <v>34.79</v>
      </c>
      <c r="O62" s="197">
        <v>0</v>
      </c>
      <c r="P62" s="197">
        <v>30.63</v>
      </c>
      <c r="Q62" s="197">
        <v>0</v>
      </c>
      <c r="R62" s="197">
        <v>0</v>
      </c>
      <c r="S62" s="197">
        <v>0</v>
      </c>
      <c r="T62" s="197">
        <v>0</v>
      </c>
      <c r="U62" s="197">
        <v>24.68</v>
      </c>
      <c r="V62" s="197">
        <v>0</v>
      </c>
      <c r="W62" s="197">
        <v>0</v>
      </c>
      <c r="X62" s="197">
        <v>28.97</v>
      </c>
      <c r="Y62" s="197">
        <v>0</v>
      </c>
      <c r="Z62" s="197">
        <v>79.709999999999994</v>
      </c>
      <c r="AA62" s="197">
        <v>7.68</v>
      </c>
      <c r="AB62" s="197">
        <v>0</v>
      </c>
      <c r="AC62" s="197">
        <v>15</v>
      </c>
      <c r="AD62" s="197">
        <v>0</v>
      </c>
      <c r="AE62" s="197">
        <v>0</v>
      </c>
      <c r="AF62" s="197">
        <v>0</v>
      </c>
      <c r="AG62" s="197">
        <v>31.23</v>
      </c>
      <c r="AH62" s="197">
        <v>0</v>
      </c>
      <c r="AI62" s="197">
        <v>0</v>
      </c>
      <c r="AJ62" s="197">
        <v>0</v>
      </c>
      <c r="AK62" s="197">
        <v>60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20.81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215</v>
      </c>
      <c r="M63" s="197">
        <v>27.1</v>
      </c>
      <c r="N63" s="197">
        <v>34.79</v>
      </c>
      <c r="O63" s="197">
        <v>0</v>
      </c>
      <c r="P63" s="197">
        <v>30.63</v>
      </c>
      <c r="Q63" s="197">
        <v>0</v>
      </c>
      <c r="R63" s="197">
        <v>0</v>
      </c>
      <c r="S63" s="197">
        <v>0</v>
      </c>
      <c r="T63" s="197">
        <v>0</v>
      </c>
      <c r="U63" s="197">
        <v>24.68</v>
      </c>
      <c r="V63" s="197">
        <v>0</v>
      </c>
      <c r="W63" s="197">
        <v>0</v>
      </c>
      <c r="X63" s="197">
        <v>28.97</v>
      </c>
      <c r="Y63" s="197">
        <v>0</v>
      </c>
      <c r="Z63" s="197">
        <v>79.709999999999994</v>
      </c>
      <c r="AA63" s="197">
        <v>7.68</v>
      </c>
      <c r="AB63" s="197">
        <v>0</v>
      </c>
      <c r="AC63" s="197">
        <v>15</v>
      </c>
      <c r="AD63" s="197">
        <v>0</v>
      </c>
      <c r="AE63" s="197">
        <v>0</v>
      </c>
      <c r="AF63" s="197">
        <v>0</v>
      </c>
      <c r="AG63" s="197">
        <v>31.23</v>
      </c>
      <c r="AH63" s="197">
        <v>0</v>
      </c>
      <c r="AI63" s="197">
        <v>0</v>
      </c>
      <c r="AJ63" s="197">
        <v>0</v>
      </c>
      <c r="AK63" s="197">
        <v>60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21.86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215</v>
      </c>
      <c r="M64" s="197">
        <v>27.1</v>
      </c>
      <c r="N64" s="197">
        <v>34.79</v>
      </c>
      <c r="O64" s="197">
        <v>0</v>
      </c>
      <c r="P64" s="197">
        <v>30.63</v>
      </c>
      <c r="Q64" s="197">
        <v>0</v>
      </c>
      <c r="R64" s="197">
        <v>0</v>
      </c>
      <c r="S64" s="197">
        <v>0</v>
      </c>
      <c r="T64" s="197">
        <v>0</v>
      </c>
      <c r="U64" s="197">
        <v>24.68</v>
      </c>
      <c r="V64" s="197">
        <v>0</v>
      </c>
      <c r="W64" s="197">
        <v>0</v>
      </c>
      <c r="X64" s="197">
        <v>28.97</v>
      </c>
      <c r="Y64" s="197">
        <v>0</v>
      </c>
      <c r="Z64" s="197">
        <v>79.709999999999994</v>
      </c>
      <c r="AA64" s="197">
        <v>26.57</v>
      </c>
      <c r="AB64" s="197">
        <v>0</v>
      </c>
      <c r="AC64" s="197">
        <v>15</v>
      </c>
      <c r="AD64" s="197">
        <v>0</v>
      </c>
      <c r="AE64" s="197">
        <v>0</v>
      </c>
      <c r="AF64" s="197">
        <v>0</v>
      </c>
      <c r="AG64" s="197">
        <v>30.66</v>
      </c>
      <c r="AH64" s="197">
        <v>0</v>
      </c>
      <c r="AI64" s="197">
        <v>0</v>
      </c>
      <c r="AJ64" s="197">
        <v>0</v>
      </c>
      <c r="AK64" s="197">
        <v>69.599999999999994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23.21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215</v>
      </c>
      <c r="M65" s="197">
        <v>27.1</v>
      </c>
      <c r="N65" s="197">
        <v>34.79</v>
      </c>
      <c r="O65" s="197">
        <v>0</v>
      </c>
      <c r="P65" s="197">
        <v>30.63</v>
      </c>
      <c r="Q65" s="197">
        <v>0</v>
      </c>
      <c r="R65" s="197">
        <v>0</v>
      </c>
      <c r="S65" s="197">
        <v>0</v>
      </c>
      <c r="T65" s="197">
        <v>0</v>
      </c>
      <c r="U65" s="197">
        <v>24.68</v>
      </c>
      <c r="V65" s="197">
        <v>0</v>
      </c>
      <c r="W65" s="197">
        <v>0</v>
      </c>
      <c r="X65" s="197">
        <v>28.97</v>
      </c>
      <c r="Y65" s="197">
        <v>0</v>
      </c>
      <c r="Z65" s="197">
        <v>79.709999999999994</v>
      </c>
      <c r="AA65" s="197">
        <v>26.57</v>
      </c>
      <c r="AB65" s="197">
        <v>0</v>
      </c>
      <c r="AC65" s="197">
        <v>15</v>
      </c>
      <c r="AD65" s="197">
        <v>0</v>
      </c>
      <c r="AE65" s="197">
        <v>0</v>
      </c>
      <c r="AF65" s="197">
        <v>0</v>
      </c>
      <c r="AG65" s="197">
        <v>31.81</v>
      </c>
      <c r="AH65" s="197">
        <v>0</v>
      </c>
      <c r="AI65" s="197">
        <v>0</v>
      </c>
      <c r="AJ65" s="197">
        <v>0</v>
      </c>
      <c r="AK65" s="197">
        <v>69.599999999999994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23.12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215</v>
      </c>
      <c r="M66" s="197">
        <v>27.1</v>
      </c>
      <c r="N66" s="197">
        <v>34.79</v>
      </c>
      <c r="O66" s="197">
        <v>0</v>
      </c>
      <c r="P66" s="197">
        <v>30.63</v>
      </c>
      <c r="Q66" s="197">
        <v>0</v>
      </c>
      <c r="R66" s="197">
        <v>0</v>
      </c>
      <c r="S66" s="197">
        <v>0</v>
      </c>
      <c r="T66" s="197">
        <v>0</v>
      </c>
      <c r="U66" s="197">
        <v>24.68</v>
      </c>
      <c r="V66" s="197">
        <v>0</v>
      </c>
      <c r="W66" s="197">
        <v>0</v>
      </c>
      <c r="X66" s="197">
        <v>28.97</v>
      </c>
      <c r="Y66" s="197">
        <v>0</v>
      </c>
      <c r="Z66" s="197">
        <v>79.709999999999994</v>
      </c>
      <c r="AA66" s="197">
        <v>26.57</v>
      </c>
      <c r="AB66" s="197">
        <v>0</v>
      </c>
      <c r="AC66" s="197">
        <v>15</v>
      </c>
      <c r="AD66" s="197">
        <v>0</v>
      </c>
      <c r="AE66" s="197">
        <v>0</v>
      </c>
      <c r="AF66" s="197">
        <v>0</v>
      </c>
      <c r="AG66" s="197">
        <v>31.23</v>
      </c>
      <c r="AH66" s="197">
        <v>0</v>
      </c>
      <c r="AI66" s="197">
        <v>0</v>
      </c>
      <c r="AJ66" s="197">
        <v>0</v>
      </c>
      <c r="AK66" s="197">
        <v>69.599999999999994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21.67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215</v>
      </c>
      <c r="M67" s="197">
        <v>27.1</v>
      </c>
      <c r="N67" s="197">
        <v>34.79</v>
      </c>
      <c r="O67" s="197">
        <v>0</v>
      </c>
      <c r="P67" s="197">
        <v>30.63</v>
      </c>
      <c r="Q67" s="197">
        <v>6.42</v>
      </c>
      <c r="R67" s="197">
        <v>12.49</v>
      </c>
      <c r="S67" s="197">
        <v>7.38</v>
      </c>
      <c r="T67" s="197">
        <v>0</v>
      </c>
      <c r="U67" s="197">
        <v>24.68</v>
      </c>
      <c r="V67" s="197">
        <v>0</v>
      </c>
      <c r="W67" s="197">
        <v>0</v>
      </c>
      <c r="X67" s="197">
        <v>28.97</v>
      </c>
      <c r="Y67" s="197">
        <v>0</v>
      </c>
      <c r="Z67" s="197">
        <v>79.709999999999994</v>
      </c>
      <c r="AA67" s="197">
        <v>26.57</v>
      </c>
      <c r="AB67" s="197">
        <v>0</v>
      </c>
      <c r="AC67" s="197">
        <v>15</v>
      </c>
      <c r="AD67" s="197">
        <v>0</v>
      </c>
      <c r="AE67" s="197">
        <v>0</v>
      </c>
      <c r="AF67" s="197">
        <v>0</v>
      </c>
      <c r="AG67" s="197">
        <v>31.23</v>
      </c>
      <c r="AH67" s="197">
        <v>0</v>
      </c>
      <c r="AI67" s="197">
        <v>0</v>
      </c>
      <c r="AJ67" s="197">
        <v>0</v>
      </c>
      <c r="AK67" s="197">
        <v>69.599999999999994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19.72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215</v>
      </c>
      <c r="M68" s="197">
        <v>27.1</v>
      </c>
      <c r="N68" s="197">
        <v>34.79</v>
      </c>
      <c r="O68" s="197">
        <v>0</v>
      </c>
      <c r="P68" s="197">
        <v>30.63</v>
      </c>
      <c r="Q68" s="197">
        <v>6.42</v>
      </c>
      <c r="R68" s="197">
        <v>12.49</v>
      </c>
      <c r="S68" s="197">
        <v>7.78</v>
      </c>
      <c r="T68" s="197">
        <v>0</v>
      </c>
      <c r="U68" s="197">
        <v>24.68</v>
      </c>
      <c r="V68" s="197">
        <v>0</v>
      </c>
      <c r="W68" s="197">
        <v>0</v>
      </c>
      <c r="X68" s="197">
        <v>28.97</v>
      </c>
      <c r="Y68" s="197">
        <v>0</v>
      </c>
      <c r="Z68" s="197">
        <v>79.709999999999994</v>
      </c>
      <c r="AA68" s="197">
        <v>26.57</v>
      </c>
      <c r="AB68" s="197">
        <v>0</v>
      </c>
      <c r="AC68" s="197">
        <v>15</v>
      </c>
      <c r="AD68" s="197">
        <v>0</v>
      </c>
      <c r="AE68" s="197">
        <v>0</v>
      </c>
      <c r="AF68" s="197">
        <v>0</v>
      </c>
      <c r="AG68" s="197">
        <v>31.23</v>
      </c>
      <c r="AH68" s="197">
        <v>0</v>
      </c>
      <c r="AI68" s="197">
        <v>0</v>
      </c>
      <c r="AJ68" s="197">
        <v>0</v>
      </c>
      <c r="AK68" s="197">
        <v>69.599999999999994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21.45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9.0299999999999994</v>
      </c>
      <c r="L69" s="197">
        <v>280</v>
      </c>
      <c r="M69" s="197">
        <v>27.1</v>
      </c>
      <c r="N69" s="197">
        <v>34.79</v>
      </c>
      <c r="O69" s="197">
        <v>0</v>
      </c>
      <c r="P69" s="197">
        <v>30.63</v>
      </c>
      <c r="Q69" s="197">
        <v>6.42</v>
      </c>
      <c r="R69" s="197">
        <v>12.49</v>
      </c>
      <c r="S69" s="197">
        <v>7.78</v>
      </c>
      <c r="T69" s="197">
        <v>0</v>
      </c>
      <c r="U69" s="197">
        <v>24.68</v>
      </c>
      <c r="V69" s="197">
        <v>0</v>
      </c>
      <c r="W69" s="197">
        <v>0</v>
      </c>
      <c r="X69" s="197">
        <v>28.97</v>
      </c>
      <c r="Y69" s="197">
        <v>0</v>
      </c>
      <c r="Z69" s="197">
        <v>79.709999999999994</v>
      </c>
      <c r="AA69" s="197">
        <v>26.57</v>
      </c>
      <c r="AB69" s="197">
        <v>0</v>
      </c>
      <c r="AC69" s="197">
        <v>15</v>
      </c>
      <c r="AD69" s="197">
        <v>0</v>
      </c>
      <c r="AE69" s="197">
        <v>0</v>
      </c>
      <c r="AF69" s="197">
        <v>0</v>
      </c>
      <c r="AG69" s="197">
        <v>31.23</v>
      </c>
      <c r="AH69" s="197">
        <v>0</v>
      </c>
      <c r="AI69" s="197">
        <v>0</v>
      </c>
      <c r="AJ69" s="197">
        <v>0</v>
      </c>
      <c r="AK69" s="197">
        <v>69.599999999999994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18.05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388</v>
      </c>
      <c r="M70" s="197">
        <v>27.1</v>
      </c>
      <c r="N70" s="197">
        <v>34.79</v>
      </c>
      <c r="O70" s="197">
        <v>0</v>
      </c>
      <c r="P70" s="197">
        <v>30.63</v>
      </c>
      <c r="Q70" s="197">
        <v>6.42</v>
      </c>
      <c r="R70" s="197">
        <v>12.49</v>
      </c>
      <c r="S70" s="197">
        <v>7.78</v>
      </c>
      <c r="T70" s="197">
        <v>0</v>
      </c>
      <c r="U70" s="197">
        <v>24.68</v>
      </c>
      <c r="V70" s="197">
        <v>0</v>
      </c>
      <c r="W70" s="197">
        <v>0</v>
      </c>
      <c r="X70" s="197">
        <v>28.97</v>
      </c>
      <c r="Y70" s="197">
        <v>0</v>
      </c>
      <c r="Z70" s="197">
        <v>79.709999999999994</v>
      </c>
      <c r="AA70" s="197">
        <v>26.57</v>
      </c>
      <c r="AB70" s="197">
        <v>0</v>
      </c>
      <c r="AC70" s="197">
        <v>15</v>
      </c>
      <c r="AD70" s="197">
        <v>0</v>
      </c>
      <c r="AE70" s="197">
        <v>0</v>
      </c>
      <c r="AF70" s="197">
        <v>0</v>
      </c>
      <c r="AG70" s="197">
        <v>31.23</v>
      </c>
      <c r="AH70" s="197">
        <v>0</v>
      </c>
      <c r="AI70" s="197">
        <v>0</v>
      </c>
      <c r="AJ70" s="197">
        <v>0</v>
      </c>
      <c r="AK70" s="197">
        <v>69.599999999999994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9.3699999999999992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348.6</v>
      </c>
      <c r="M71" s="197">
        <v>27.1</v>
      </c>
      <c r="N71" s="197">
        <v>34.79</v>
      </c>
      <c r="O71" s="197">
        <v>0</v>
      </c>
      <c r="P71" s="197">
        <v>30.63</v>
      </c>
      <c r="Q71" s="197">
        <v>5.82</v>
      </c>
      <c r="R71" s="197">
        <v>11.32</v>
      </c>
      <c r="S71" s="197">
        <v>7.05</v>
      </c>
      <c r="T71" s="197">
        <v>0</v>
      </c>
      <c r="U71" s="197">
        <v>24.68</v>
      </c>
      <c r="V71" s="197">
        <v>0</v>
      </c>
      <c r="W71" s="197">
        <v>0</v>
      </c>
      <c r="X71" s="197">
        <v>28.97</v>
      </c>
      <c r="Y71" s="197">
        <v>0</v>
      </c>
      <c r="Z71" s="197">
        <v>79.709999999999994</v>
      </c>
      <c r="AA71" s="197">
        <v>26.57</v>
      </c>
      <c r="AB71" s="197">
        <v>0</v>
      </c>
      <c r="AC71" s="197">
        <v>15</v>
      </c>
      <c r="AD71" s="197">
        <v>0</v>
      </c>
      <c r="AE71" s="197">
        <v>0</v>
      </c>
      <c r="AF71" s="197">
        <v>0</v>
      </c>
      <c r="AG71" s="197">
        <v>30.66</v>
      </c>
      <c r="AH71" s="197">
        <v>0</v>
      </c>
      <c r="AI71" s="197">
        <v>0</v>
      </c>
      <c r="AJ71" s="197">
        <v>0</v>
      </c>
      <c r="AK71" s="197">
        <v>50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3.5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348.6</v>
      </c>
      <c r="M72" s="197">
        <v>27.1</v>
      </c>
      <c r="N72" s="197">
        <v>34.79</v>
      </c>
      <c r="O72" s="197">
        <v>0</v>
      </c>
      <c r="P72" s="197">
        <v>30.63</v>
      </c>
      <c r="Q72" s="197">
        <v>5.82</v>
      </c>
      <c r="R72" s="197">
        <v>11.32</v>
      </c>
      <c r="S72" s="197">
        <v>7.05</v>
      </c>
      <c r="T72" s="197">
        <v>0</v>
      </c>
      <c r="U72" s="197">
        <v>24.68</v>
      </c>
      <c r="V72" s="197">
        <v>0</v>
      </c>
      <c r="W72" s="197">
        <v>0</v>
      </c>
      <c r="X72" s="197">
        <v>28.97</v>
      </c>
      <c r="Y72" s="197">
        <v>0</v>
      </c>
      <c r="Z72" s="197">
        <v>79.709999999999994</v>
      </c>
      <c r="AA72" s="197">
        <v>26.57</v>
      </c>
      <c r="AB72" s="197">
        <v>0</v>
      </c>
      <c r="AC72" s="197">
        <v>15</v>
      </c>
      <c r="AD72" s="197">
        <v>0</v>
      </c>
      <c r="AE72" s="197">
        <v>0</v>
      </c>
      <c r="AF72" s="197">
        <v>0</v>
      </c>
      <c r="AG72" s="197">
        <v>31.81</v>
      </c>
      <c r="AH72" s="197">
        <v>0</v>
      </c>
      <c r="AI72" s="197">
        <v>0</v>
      </c>
      <c r="AJ72" s="197">
        <v>0</v>
      </c>
      <c r="AK72" s="197">
        <v>50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0.75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215</v>
      </c>
      <c r="M73" s="197">
        <v>27.1</v>
      </c>
      <c r="N73" s="197">
        <v>34.79</v>
      </c>
      <c r="O73" s="197">
        <v>0</v>
      </c>
      <c r="P73" s="197">
        <v>30.63</v>
      </c>
      <c r="Q73" s="197">
        <v>0</v>
      </c>
      <c r="R73" s="197">
        <v>0</v>
      </c>
      <c r="S73" s="197">
        <v>0</v>
      </c>
      <c r="T73" s="197">
        <v>0</v>
      </c>
      <c r="U73" s="197">
        <v>24.68</v>
      </c>
      <c r="V73" s="197">
        <v>0</v>
      </c>
      <c r="W73" s="197">
        <v>0</v>
      </c>
      <c r="X73" s="197">
        <v>28.97</v>
      </c>
      <c r="Y73" s="197">
        <v>0</v>
      </c>
      <c r="Z73" s="197">
        <v>79.709999999999994</v>
      </c>
      <c r="AA73" s="197">
        <v>7.68</v>
      </c>
      <c r="AB73" s="197">
        <v>0</v>
      </c>
      <c r="AC73" s="197">
        <v>15</v>
      </c>
      <c r="AD73" s="197">
        <v>0</v>
      </c>
      <c r="AE73" s="197">
        <v>0</v>
      </c>
      <c r="AF73" s="197">
        <v>0</v>
      </c>
      <c r="AG73" s="197">
        <v>31.23</v>
      </c>
      <c r="AH73" s="197">
        <v>0</v>
      </c>
      <c r="AI73" s="197">
        <v>0</v>
      </c>
      <c r="AJ73" s="197">
        <v>0</v>
      </c>
      <c r="AK73" s="197">
        <v>50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215</v>
      </c>
      <c r="M74" s="197">
        <v>27.1</v>
      </c>
      <c r="N74" s="197">
        <v>34.79</v>
      </c>
      <c r="O74" s="197">
        <v>0</v>
      </c>
      <c r="P74" s="197">
        <v>30.63</v>
      </c>
      <c r="Q74" s="197">
        <v>0</v>
      </c>
      <c r="R74" s="197">
        <v>0</v>
      </c>
      <c r="S74" s="197">
        <v>0</v>
      </c>
      <c r="T74" s="197">
        <v>0</v>
      </c>
      <c r="U74" s="197">
        <v>24.68</v>
      </c>
      <c r="V74" s="197">
        <v>0</v>
      </c>
      <c r="W74" s="197">
        <v>0</v>
      </c>
      <c r="X74" s="197">
        <v>28.97</v>
      </c>
      <c r="Y74" s="197">
        <v>0</v>
      </c>
      <c r="Z74" s="197">
        <v>79.709999999999994</v>
      </c>
      <c r="AA74" s="197">
        <v>7.68</v>
      </c>
      <c r="AB74" s="197">
        <v>0</v>
      </c>
      <c r="AC74" s="197">
        <v>15</v>
      </c>
      <c r="AD74" s="197">
        <v>0</v>
      </c>
      <c r="AE74" s="197">
        <v>0</v>
      </c>
      <c r="AF74" s="197">
        <v>0</v>
      </c>
      <c r="AG74" s="197">
        <v>31.23</v>
      </c>
      <c r="AH74" s="197">
        <v>0</v>
      </c>
      <c r="AI74" s="197">
        <v>0</v>
      </c>
      <c r="AJ74" s="197">
        <v>0</v>
      </c>
      <c r="AK74" s="197">
        <v>50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215</v>
      </c>
      <c r="M75" s="197">
        <v>27.1</v>
      </c>
      <c r="N75" s="197">
        <v>34.79</v>
      </c>
      <c r="O75" s="197">
        <v>0</v>
      </c>
      <c r="P75" s="197">
        <v>30.63</v>
      </c>
      <c r="Q75" s="197">
        <v>0</v>
      </c>
      <c r="R75" s="197">
        <v>0</v>
      </c>
      <c r="S75" s="197">
        <v>0</v>
      </c>
      <c r="T75" s="197">
        <v>0</v>
      </c>
      <c r="U75" s="197">
        <v>24.68</v>
      </c>
      <c r="V75" s="197">
        <v>0</v>
      </c>
      <c r="W75" s="197">
        <v>0</v>
      </c>
      <c r="X75" s="197">
        <v>28.97</v>
      </c>
      <c r="Y75" s="197">
        <v>0</v>
      </c>
      <c r="Z75" s="197">
        <v>79.709999999999994</v>
      </c>
      <c r="AA75" s="197">
        <v>7.68</v>
      </c>
      <c r="AB75" s="197">
        <v>0</v>
      </c>
      <c r="AC75" s="197">
        <v>15</v>
      </c>
      <c r="AD75" s="197">
        <v>0</v>
      </c>
      <c r="AE75" s="197">
        <v>0</v>
      </c>
      <c r="AF75" s="197">
        <v>0</v>
      </c>
      <c r="AG75" s="197">
        <v>31.23</v>
      </c>
      <c r="AH75" s="197">
        <v>0</v>
      </c>
      <c r="AI75" s="197">
        <v>0</v>
      </c>
      <c r="AJ75" s="197">
        <v>0</v>
      </c>
      <c r="AK75" s="197">
        <v>69.599999999999994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230</v>
      </c>
      <c r="M76" s="197">
        <v>27.1</v>
      </c>
      <c r="N76" s="197">
        <v>34.79</v>
      </c>
      <c r="O76" s="197">
        <v>0</v>
      </c>
      <c r="P76" s="197">
        <v>30.63</v>
      </c>
      <c r="Q76" s="197">
        <v>6.43</v>
      </c>
      <c r="R76" s="197">
        <v>12.33</v>
      </c>
      <c r="S76" s="197">
        <v>7.78</v>
      </c>
      <c r="T76" s="197">
        <v>0</v>
      </c>
      <c r="U76" s="197">
        <v>24.68</v>
      </c>
      <c r="V76" s="197">
        <v>0</v>
      </c>
      <c r="W76" s="197">
        <v>0</v>
      </c>
      <c r="X76" s="197">
        <v>28.97</v>
      </c>
      <c r="Y76" s="197">
        <v>0</v>
      </c>
      <c r="Z76" s="197">
        <v>79.709999999999994</v>
      </c>
      <c r="AA76" s="197">
        <v>26.57</v>
      </c>
      <c r="AB76" s="197">
        <v>0</v>
      </c>
      <c r="AC76" s="197">
        <v>15</v>
      </c>
      <c r="AD76" s="197">
        <v>0</v>
      </c>
      <c r="AE76" s="197">
        <v>0</v>
      </c>
      <c r="AF76" s="197">
        <v>0</v>
      </c>
      <c r="AG76" s="197">
        <v>31.23</v>
      </c>
      <c r="AH76" s="197">
        <v>0</v>
      </c>
      <c r="AI76" s="197">
        <v>0</v>
      </c>
      <c r="AJ76" s="197">
        <v>0</v>
      </c>
      <c r="AK76" s="197">
        <v>69.599999999999994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240</v>
      </c>
      <c r="M77" s="197">
        <v>27.1</v>
      </c>
      <c r="N77" s="197">
        <v>34.79</v>
      </c>
      <c r="O77" s="197">
        <v>0</v>
      </c>
      <c r="P77" s="197">
        <v>30.63</v>
      </c>
      <c r="Q77" s="197">
        <v>6.43</v>
      </c>
      <c r="R77" s="197">
        <v>12.49</v>
      </c>
      <c r="S77" s="197">
        <v>7.78</v>
      </c>
      <c r="T77" s="197">
        <v>0</v>
      </c>
      <c r="U77" s="197">
        <v>24.68</v>
      </c>
      <c r="V77" s="197">
        <v>0</v>
      </c>
      <c r="W77" s="197">
        <v>0</v>
      </c>
      <c r="X77" s="197">
        <v>28.97</v>
      </c>
      <c r="Y77" s="197">
        <v>0</v>
      </c>
      <c r="Z77" s="197">
        <v>79.709999999999994</v>
      </c>
      <c r="AA77" s="197">
        <v>26.57</v>
      </c>
      <c r="AB77" s="197">
        <v>0</v>
      </c>
      <c r="AC77" s="197">
        <v>15</v>
      </c>
      <c r="AD77" s="197">
        <v>0</v>
      </c>
      <c r="AE77" s="197">
        <v>0</v>
      </c>
      <c r="AF77" s="197">
        <v>0</v>
      </c>
      <c r="AG77" s="197">
        <v>31.23</v>
      </c>
      <c r="AH77" s="197">
        <v>0</v>
      </c>
      <c r="AI77" s="197">
        <v>0</v>
      </c>
      <c r="AJ77" s="197">
        <v>0</v>
      </c>
      <c r="AK77" s="197">
        <v>69.599999999999994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240</v>
      </c>
      <c r="M78" s="197">
        <v>27.1</v>
      </c>
      <c r="N78" s="197">
        <v>34.79</v>
      </c>
      <c r="O78" s="197">
        <v>0</v>
      </c>
      <c r="P78" s="197">
        <v>30.63</v>
      </c>
      <c r="Q78" s="197">
        <v>6.43</v>
      </c>
      <c r="R78" s="197">
        <v>12.49</v>
      </c>
      <c r="S78" s="197">
        <v>7.78</v>
      </c>
      <c r="T78" s="197">
        <v>0</v>
      </c>
      <c r="U78" s="197">
        <v>24.68</v>
      </c>
      <c r="V78" s="197">
        <v>0</v>
      </c>
      <c r="W78" s="197">
        <v>0</v>
      </c>
      <c r="X78" s="197">
        <v>28.97</v>
      </c>
      <c r="Y78" s="197">
        <v>0</v>
      </c>
      <c r="Z78" s="197">
        <v>79.709999999999994</v>
      </c>
      <c r="AA78" s="197">
        <v>26.57</v>
      </c>
      <c r="AB78" s="197">
        <v>0</v>
      </c>
      <c r="AC78" s="197">
        <v>15</v>
      </c>
      <c r="AD78" s="197">
        <v>0</v>
      </c>
      <c r="AE78" s="197">
        <v>0</v>
      </c>
      <c r="AF78" s="197">
        <v>0</v>
      </c>
      <c r="AG78" s="197">
        <v>31.23</v>
      </c>
      <c r="AH78" s="197">
        <v>0</v>
      </c>
      <c r="AI78" s="197">
        <v>0</v>
      </c>
      <c r="AJ78" s="197">
        <v>0</v>
      </c>
      <c r="AK78" s="197">
        <v>69.599999999999994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9.0299999999999994</v>
      </c>
      <c r="L79" s="197">
        <v>240</v>
      </c>
      <c r="M79" s="197">
        <v>27.1</v>
      </c>
      <c r="N79" s="197">
        <v>34.79</v>
      </c>
      <c r="O79" s="197">
        <v>0</v>
      </c>
      <c r="P79" s="197">
        <v>30.63</v>
      </c>
      <c r="Q79" s="197">
        <v>6.43</v>
      </c>
      <c r="R79" s="197">
        <v>12.49</v>
      </c>
      <c r="S79" s="197">
        <v>7.78</v>
      </c>
      <c r="T79" s="197">
        <v>0</v>
      </c>
      <c r="U79" s="197">
        <v>24.68</v>
      </c>
      <c r="V79" s="197">
        <v>0</v>
      </c>
      <c r="W79" s="197">
        <v>0</v>
      </c>
      <c r="X79" s="197">
        <v>28.96</v>
      </c>
      <c r="Y79" s="197">
        <v>0</v>
      </c>
      <c r="Z79" s="197">
        <v>79.709999999999994</v>
      </c>
      <c r="AA79" s="197">
        <v>26.57</v>
      </c>
      <c r="AB79" s="197">
        <v>0</v>
      </c>
      <c r="AC79" s="197">
        <v>15</v>
      </c>
      <c r="AD79" s="197">
        <v>0</v>
      </c>
      <c r="AE79" s="197">
        <v>0</v>
      </c>
      <c r="AF79" s="197">
        <v>0</v>
      </c>
      <c r="AG79" s="197">
        <v>31.23</v>
      </c>
      <c r="AH79" s="197">
        <v>0</v>
      </c>
      <c r="AI79" s="197">
        <v>0</v>
      </c>
      <c r="AJ79" s="197">
        <v>0</v>
      </c>
      <c r="AK79" s="197">
        <v>69.599999999999994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240</v>
      </c>
      <c r="M80" s="197">
        <v>27.1</v>
      </c>
      <c r="N80" s="197">
        <v>34.79</v>
      </c>
      <c r="O80" s="197">
        <v>0</v>
      </c>
      <c r="P80" s="197">
        <v>30.63</v>
      </c>
      <c r="Q80" s="197">
        <v>6.43</v>
      </c>
      <c r="R80" s="197">
        <v>12.49</v>
      </c>
      <c r="S80" s="197">
        <v>7.78</v>
      </c>
      <c r="T80" s="197">
        <v>0</v>
      </c>
      <c r="U80" s="197">
        <v>24.68</v>
      </c>
      <c r="V80" s="197">
        <v>0</v>
      </c>
      <c r="W80" s="197">
        <v>0</v>
      </c>
      <c r="X80" s="197">
        <v>28.97</v>
      </c>
      <c r="Y80" s="197">
        <v>0</v>
      </c>
      <c r="Z80" s="197">
        <v>79.709999999999994</v>
      </c>
      <c r="AA80" s="197">
        <v>26.57</v>
      </c>
      <c r="AB80" s="197">
        <v>0</v>
      </c>
      <c r="AC80" s="197">
        <v>15</v>
      </c>
      <c r="AD80" s="197">
        <v>0</v>
      </c>
      <c r="AE80" s="197">
        <v>0</v>
      </c>
      <c r="AF80" s="197">
        <v>0</v>
      </c>
      <c r="AG80" s="197">
        <v>31.23</v>
      </c>
      <c r="AH80" s="197">
        <v>0</v>
      </c>
      <c r="AI80" s="197">
        <v>0</v>
      </c>
      <c r="AJ80" s="197">
        <v>0</v>
      </c>
      <c r="AK80" s="197">
        <v>69.599999999999994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215</v>
      </c>
      <c r="M81" s="197">
        <v>27.1</v>
      </c>
      <c r="N81" s="197">
        <v>34.79</v>
      </c>
      <c r="O81" s="197">
        <v>0</v>
      </c>
      <c r="P81" s="197">
        <v>30.63</v>
      </c>
      <c r="Q81" s="197">
        <v>6.43</v>
      </c>
      <c r="R81" s="197">
        <v>12.49</v>
      </c>
      <c r="S81" s="197">
        <v>7.78</v>
      </c>
      <c r="T81" s="197">
        <v>0</v>
      </c>
      <c r="U81" s="197">
        <v>24.68</v>
      </c>
      <c r="V81" s="197">
        <v>0</v>
      </c>
      <c r="W81" s="197">
        <v>0</v>
      </c>
      <c r="X81" s="197">
        <v>28.97</v>
      </c>
      <c r="Y81" s="197">
        <v>0</v>
      </c>
      <c r="Z81" s="197">
        <v>79.709999999999994</v>
      </c>
      <c r="AA81" s="197">
        <v>26.57</v>
      </c>
      <c r="AB81" s="197">
        <v>0</v>
      </c>
      <c r="AC81" s="197">
        <v>15</v>
      </c>
      <c r="AD81" s="197">
        <v>0</v>
      </c>
      <c r="AE81" s="197">
        <v>0</v>
      </c>
      <c r="AF81" s="197">
        <v>0</v>
      </c>
      <c r="AG81" s="197">
        <v>30.85</v>
      </c>
      <c r="AH81" s="197">
        <v>0</v>
      </c>
      <c r="AI81" s="197">
        <v>0</v>
      </c>
      <c r="AJ81" s="197">
        <v>0</v>
      </c>
      <c r="AK81" s="197">
        <v>69.599999999999994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240</v>
      </c>
      <c r="M82" s="197">
        <v>27.1</v>
      </c>
      <c r="N82" s="197">
        <v>34.79</v>
      </c>
      <c r="O82" s="197">
        <v>0</v>
      </c>
      <c r="P82" s="197">
        <v>30.63</v>
      </c>
      <c r="Q82" s="197">
        <v>6.43</v>
      </c>
      <c r="R82" s="197">
        <v>12.49</v>
      </c>
      <c r="S82" s="197">
        <v>7.78</v>
      </c>
      <c r="T82" s="197">
        <v>0</v>
      </c>
      <c r="U82" s="197">
        <v>24.68</v>
      </c>
      <c r="V82" s="197">
        <v>0</v>
      </c>
      <c r="W82" s="197">
        <v>0</v>
      </c>
      <c r="X82" s="197">
        <v>28.97</v>
      </c>
      <c r="Y82" s="197">
        <v>0</v>
      </c>
      <c r="Z82" s="197">
        <v>79.709999999999994</v>
      </c>
      <c r="AA82" s="197">
        <v>26.57</v>
      </c>
      <c r="AB82" s="197">
        <v>0</v>
      </c>
      <c r="AC82" s="197">
        <v>15</v>
      </c>
      <c r="AD82" s="197">
        <v>0</v>
      </c>
      <c r="AE82" s="197">
        <v>0</v>
      </c>
      <c r="AF82" s="197">
        <v>0</v>
      </c>
      <c r="AG82" s="197">
        <v>31.62</v>
      </c>
      <c r="AH82" s="197">
        <v>0</v>
      </c>
      <c r="AI82" s="197">
        <v>0</v>
      </c>
      <c r="AJ82" s="197">
        <v>0</v>
      </c>
      <c r="AK82" s="197">
        <v>69.599999999999994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240</v>
      </c>
      <c r="M83" s="197">
        <v>27.1</v>
      </c>
      <c r="N83" s="197">
        <v>34.79</v>
      </c>
      <c r="O83" s="197">
        <v>0</v>
      </c>
      <c r="P83" s="197">
        <v>30.63</v>
      </c>
      <c r="Q83" s="197">
        <v>6.43</v>
      </c>
      <c r="R83" s="197">
        <v>12.49</v>
      </c>
      <c r="S83" s="197">
        <v>7.78</v>
      </c>
      <c r="T83" s="197">
        <v>0</v>
      </c>
      <c r="U83" s="197">
        <v>24.68</v>
      </c>
      <c r="V83" s="197">
        <v>0</v>
      </c>
      <c r="W83" s="197">
        <v>0</v>
      </c>
      <c r="X83" s="197">
        <v>28.97</v>
      </c>
      <c r="Y83" s="197">
        <v>0</v>
      </c>
      <c r="Z83" s="197">
        <v>79.709999999999994</v>
      </c>
      <c r="AA83" s="197">
        <v>26.57</v>
      </c>
      <c r="AB83" s="197">
        <v>0</v>
      </c>
      <c r="AC83" s="197">
        <v>15</v>
      </c>
      <c r="AD83" s="197">
        <v>0</v>
      </c>
      <c r="AE83" s="197">
        <v>0</v>
      </c>
      <c r="AF83" s="197">
        <v>0</v>
      </c>
      <c r="AG83" s="197">
        <v>31.23</v>
      </c>
      <c r="AH83" s="197">
        <v>0</v>
      </c>
      <c r="AI83" s="197">
        <v>0</v>
      </c>
      <c r="AJ83" s="197">
        <v>0</v>
      </c>
      <c r="AK83" s="197">
        <v>69.599999999999994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215</v>
      </c>
      <c r="M84" s="197">
        <v>27.1</v>
      </c>
      <c r="N84" s="197">
        <v>34.79</v>
      </c>
      <c r="O84" s="197">
        <v>0</v>
      </c>
      <c r="P84" s="197">
        <v>30.63</v>
      </c>
      <c r="Q84" s="197">
        <v>6.43</v>
      </c>
      <c r="R84" s="197">
        <v>12.49</v>
      </c>
      <c r="S84" s="197">
        <v>7.78</v>
      </c>
      <c r="T84" s="197">
        <v>0</v>
      </c>
      <c r="U84" s="197">
        <v>24.68</v>
      </c>
      <c r="V84" s="197">
        <v>0</v>
      </c>
      <c r="W84" s="197">
        <v>0</v>
      </c>
      <c r="X84" s="197">
        <v>28.97</v>
      </c>
      <c r="Y84" s="197">
        <v>0</v>
      </c>
      <c r="Z84" s="197">
        <v>79.709999999999994</v>
      </c>
      <c r="AA84" s="197">
        <v>26.57</v>
      </c>
      <c r="AB84" s="197">
        <v>0</v>
      </c>
      <c r="AC84" s="197">
        <v>15</v>
      </c>
      <c r="AD84" s="197">
        <v>0</v>
      </c>
      <c r="AE84" s="197">
        <v>0</v>
      </c>
      <c r="AF84" s="197">
        <v>0</v>
      </c>
      <c r="AG84" s="197">
        <v>31.23</v>
      </c>
      <c r="AH84" s="197">
        <v>0</v>
      </c>
      <c r="AI84" s="197">
        <v>0</v>
      </c>
      <c r="AJ84" s="197">
        <v>0</v>
      </c>
      <c r="AK84" s="197">
        <v>69.599999999999994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215</v>
      </c>
      <c r="M85" s="197">
        <v>27.1</v>
      </c>
      <c r="N85" s="197">
        <v>34.79</v>
      </c>
      <c r="O85" s="197">
        <v>0</v>
      </c>
      <c r="P85" s="197">
        <v>30.63</v>
      </c>
      <c r="Q85" s="197">
        <v>6.43</v>
      </c>
      <c r="R85" s="197">
        <v>12.49</v>
      </c>
      <c r="S85" s="197">
        <v>7.78</v>
      </c>
      <c r="T85" s="197">
        <v>0</v>
      </c>
      <c r="U85" s="197">
        <v>24.68</v>
      </c>
      <c r="V85" s="197">
        <v>0</v>
      </c>
      <c r="W85" s="197">
        <v>0</v>
      </c>
      <c r="X85" s="197">
        <v>28.97</v>
      </c>
      <c r="Y85" s="197">
        <v>0</v>
      </c>
      <c r="Z85" s="197">
        <v>79.709999999999994</v>
      </c>
      <c r="AA85" s="197">
        <v>26.57</v>
      </c>
      <c r="AB85" s="197">
        <v>0</v>
      </c>
      <c r="AC85" s="197">
        <v>15</v>
      </c>
      <c r="AD85" s="197">
        <v>0</v>
      </c>
      <c r="AE85" s="197">
        <v>0</v>
      </c>
      <c r="AF85" s="197">
        <v>0</v>
      </c>
      <c r="AG85" s="197">
        <v>31.23</v>
      </c>
      <c r="AH85" s="197">
        <v>0</v>
      </c>
      <c r="AI85" s="197">
        <v>0</v>
      </c>
      <c r="AJ85" s="197">
        <v>0</v>
      </c>
      <c r="AK85" s="197">
        <v>69.599999999999994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215</v>
      </c>
      <c r="M86" s="197">
        <v>27.1</v>
      </c>
      <c r="N86" s="197">
        <v>34.79</v>
      </c>
      <c r="O86" s="197">
        <v>0</v>
      </c>
      <c r="P86" s="197">
        <v>30.63</v>
      </c>
      <c r="Q86" s="197">
        <v>6.43</v>
      </c>
      <c r="R86" s="197">
        <v>12.49</v>
      </c>
      <c r="S86" s="197">
        <v>7.78</v>
      </c>
      <c r="T86" s="197">
        <v>0</v>
      </c>
      <c r="U86" s="197">
        <v>24.68</v>
      </c>
      <c r="V86" s="197">
        <v>0</v>
      </c>
      <c r="W86" s="197">
        <v>0</v>
      </c>
      <c r="X86" s="197">
        <v>28.97</v>
      </c>
      <c r="Y86" s="197">
        <v>0</v>
      </c>
      <c r="Z86" s="197">
        <v>79.709999999999994</v>
      </c>
      <c r="AA86" s="197">
        <v>26.57</v>
      </c>
      <c r="AB86" s="197">
        <v>0</v>
      </c>
      <c r="AC86" s="197">
        <v>15</v>
      </c>
      <c r="AD86" s="197">
        <v>0</v>
      </c>
      <c r="AE86" s="197">
        <v>0</v>
      </c>
      <c r="AF86" s="197">
        <v>0</v>
      </c>
      <c r="AG86" s="197">
        <v>31.23</v>
      </c>
      <c r="AH86" s="197">
        <v>0</v>
      </c>
      <c r="AI86" s="197">
        <v>0</v>
      </c>
      <c r="AJ86" s="197">
        <v>0</v>
      </c>
      <c r="AK86" s="197">
        <v>69.599999999999994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215</v>
      </c>
      <c r="M87" s="197">
        <v>27.1</v>
      </c>
      <c r="N87" s="197">
        <v>34.79</v>
      </c>
      <c r="O87" s="197">
        <v>0</v>
      </c>
      <c r="P87" s="197">
        <v>30.63</v>
      </c>
      <c r="Q87" s="197">
        <v>0</v>
      </c>
      <c r="R87" s="197">
        <v>0</v>
      </c>
      <c r="S87" s="197">
        <v>0</v>
      </c>
      <c r="T87" s="197">
        <v>0</v>
      </c>
      <c r="U87" s="197">
        <v>24.68</v>
      </c>
      <c r="V87" s="197">
        <v>0</v>
      </c>
      <c r="W87" s="197">
        <v>0</v>
      </c>
      <c r="X87" s="197">
        <v>28.97</v>
      </c>
      <c r="Y87" s="197">
        <v>0</v>
      </c>
      <c r="Z87" s="197">
        <v>79.709999999999994</v>
      </c>
      <c r="AA87" s="197">
        <v>26.57</v>
      </c>
      <c r="AB87" s="197">
        <v>0</v>
      </c>
      <c r="AC87" s="197">
        <v>15</v>
      </c>
      <c r="AD87" s="197">
        <v>0</v>
      </c>
      <c r="AE87" s="197">
        <v>0</v>
      </c>
      <c r="AF87" s="197">
        <v>0</v>
      </c>
      <c r="AG87" s="197">
        <v>31.62</v>
      </c>
      <c r="AH87" s="197">
        <v>0</v>
      </c>
      <c r="AI87" s="197">
        <v>0</v>
      </c>
      <c r="AJ87" s="197">
        <v>0</v>
      </c>
      <c r="AK87" s="197">
        <v>50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215</v>
      </c>
      <c r="M88" s="197">
        <v>27.1</v>
      </c>
      <c r="N88" s="197">
        <v>34.79</v>
      </c>
      <c r="O88" s="197">
        <v>0</v>
      </c>
      <c r="P88" s="197">
        <v>30.63</v>
      </c>
      <c r="Q88" s="197">
        <v>0</v>
      </c>
      <c r="R88" s="197">
        <v>0</v>
      </c>
      <c r="S88" s="197">
        <v>0</v>
      </c>
      <c r="T88" s="197">
        <v>0</v>
      </c>
      <c r="U88" s="197">
        <v>24.68</v>
      </c>
      <c r="V88" s="197">
        <v>0</v>
      </c>
      <c r="W88" s="197">
        <v>0</v>
      </c>
      <c r="X88" s="197">
        <v>28.97</v>
      </c>
      <c r="Y88" s="197">
        <v>0</v>
      </c>
      <c r="Z88" s="197">
        <v>79.709999999999994</v>
      </c>
      <c r="AA88" s="197">
        <v>26.57</v>
      </c>
      <c r="AB88" s="197">
        <v>0</v>
      </c>
      <c r="AC88" s="197">
        <v>15</v>
      </c>
      <c r="AD88" s="197">
        <v>0</v>
      </c>
      <c r="AE88" s="197">
        <v>0</v>
      </c>
      <c r="AF88" s="197">
        <v>0</v>
      </c>
      <c r="AG88" s="197">
        <v>30.85</v>
      </c>
      <c r="AH88" s="197">
        <v>0</v>
      </c>
      <c r="AI88" s="197">
        <v>0</v>
      </c>
      <c r="AJ88" s="197">
        <v>0</v>
      </c>
      <c r="AK88" s="197">
        <v>50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215</v>
      </c>
      <c r="M89" s="197">
        <v>27.1</v>
      </c>
      <c r="N89" s="197">
        <v>34.79</v>
      </c>
      <c r="O89" s="197">
        <v>0</v>
      </c>
      <c r="P89" s="197">
        <v>30.63</v>
      </c>
      <c r="Q89" s="197">
        <v>0</v>
      </c>
      <c r="R89" s="197">
        <v>0</v>
      </c>
      <c r="S89" s="197">
        <v>0</v>
      </c>
      <c r="T89" s="197">
        <v>0</v>
      </c>
      <c r="U89" s="197">
        <v>24.68</v>
      </c>
      <c r="V89" s="197">
        <v>0</v>
      </c>
      <c r="W89" s="197">
        <v>0</v>
      </c>
      <c r="X89" s="197">
        <v>30.18</v>
      </c>
      <c r="Y89" s="197">
        <v>0</v>
      </c>
      <c r="Z89" s="197">
        <v>79.709999999999994</v>
      </c>
      <c r="AA89" s="197">
        <v>7.68</v>
      </c>
      <c r="AB89" s="197">
        <v>0</v>
      </c>
      <c r="AC89" s="197">
        <v>15</v>
      </c>
      <c r="AD89" s="197">
        <v>0</v>
      </c>
      <c r="AE89" s="197">
        <v>0</v>
      </c>
      <c r="AF89" s="197">
        <v>0</v>
      </c>
      <c r="AG89" s="197">
        <v>30.85</v>
      </c>
      <c r="AH89" s="197">
        <v>0</v>
      </c>
      <c r="AI89" s="197">
        <v>0</v>
      </c>
      <c r="AJ89" s="197">
        <v>0</v>
      </c>
      <c r="AK89" s="197">
        <v>50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215</v>
      </c>
      <c r="M90" s="197">
        <v>27.1</v>
      </c>
      <c r="N90" s="197">
        <v>34.79</v>
      </c>
      <c r="O90" s="197">
        <v>0</v>
      </c>
      <c r="P90" s="197">
        <v>30.63</v>
      </c>
      <c r="Q90" s="197">
        <v>0</v>
      </c>
      <c r="R90" s="197">
        <v>0</v>
      </c>
      <c r="S90" s="197">
        <v>0</v>
      </c>
      <c r="T90" s="197">
        <v>0</v>
      </c>
      <c r="U90" s="197">
        <v>24.68</v>
      </c>
      <c r="V90" s="197">
        <v>0</v>
      </c>
      <c r="W90" s="197">
        <v>0</v>
      </c>
      <c r="X90" s="197">
        <v>30.18</v>
      </c>
      <c r="Y90" s="197">
        <v>0</v>
      </c>
      <c r="Z90" s="197">
        <v>79.709999999999994</v>
      </c>
      <c r="AA90" s="197">
        <v>7.68</v>
      </c>
      <c r="AB90" s="197">
        <v>0</v>
      </c>
      <c r="AC90" s="197">
        <v>15</v>
      </c>
      <c r="AD90" s="197">
        <v>0</v>
      </c>
      <c r="AE90" s="197">
        <v>0</v>
      </c>
      <c r="AF90" s="197">
        <v>0</v>
      </c>
      <c r="AG90" s="197">
        <v>30.85</v>
      </c>
      <c r="AH90" s="197">
        <v>0</v>
      </c>
      <c r="AI90" s="197">
        <v>0</v>
      </c>
      <c r="AJ90" s="197">
        <v>0</v>
      </c>
      <c r="AK90" s="197">
        <v>50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4.88</v>
      </c>
      <c r="L91" s="197">
        <v>215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24.68</v>
      </c>
      <c r="V91" s="197">
        <v>0</v>
      </c>
      <c r="W91" s="197">
        <v>0</v>
      </c>
      <c r="X91" s="197">
        <v>0</v>
      </c>
      <c r="Y91" s="197">
        <v>0</v>
      </c>
      <c r="Z91" s="197">
        <v>50.85</v>
      </c>
      <c r="AA91" s="197">
        <v>7.68</v>
      </c>
      <c r="AB91" s="197">
        <v>0</v>
      </c>
      <c r="AC91" s="197">
        <v>15</v>
      </c>
      <c r="AD91" s="197">
        <v>0</v>
      </c>
      <c r="AE91" s="197">
        <v>0</v>
      </c>
      <c r="AF91" s="197">
        <v>0</v>
      </c>
      <c r="AG91" s="197">
        <v>30.85</v>
      </c>
      <c r="AH91" s="197">
        <v>0</v>
      </c>
      <c r="AI91" s="197">
        <v>0</v>
      </c>
      <c r="AJ91" s="197">
        <v>0</v>
      </c>
      <c r="AK91" s="197">
        <v>50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0.52</v>
      </c>
      <c r="L92" s="197">
        <v>215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24.68</v>
      </c>
      <c r="V92" s="197">
        <v>0</v>
      </c>
      <c r="W92" s="197">
        <v>0</v>
      </c>
      <c r="X92" s="197">
        <v>0</v>
      </c>
      <c r="Y92" s="197">
        <v>0</v>
      </c>
      <c r="Z92" s="197">
        <v>38.39</v>
      </c>
      <c r="AA92" s="197">
        <v>7.68</v>
      </c>
      <c r="AB92" s="197">
        <v>0</v>
      </c>
      <c r="AC92" s="197">
        <v>15</v>
      </c>
      <c r="AD92" s="197">
        <v>0</v>
      </c>
      <c r="AE92" s="197">
        <v>0</v>
      </c>
      <c r="AF92" s="197">
        <v>0</v>
      </c>
      <c r="AG92" s="197">
        <v>30.85</v>
      </c>
      <c r="AH92" s="197">
        <v>0</v>
      </c>
      <c r="AI92" s="197">
        <v>0</v>
      </c>
      <c r="AJ92" s="197">
        <v>0</v>
      </c>
      <c r="AK92" s="197">
        <v>50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0.53</v>
      </c>
      <c r="L93" s="197">
        <v>215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3.61</v>
      </c>
      <c r="T93" s="197">
        <v>0</v>
      </c>
      <c r="U93" s="197">
        <v>24.68</v>
      </c>
      <c r="V93" s="197">
        <v>0</v>
      </c>
      <c r="W93" s="197">
        <v>0</v>
      </c>
      <c r="X93" s="197">
        <v>10.85</v>
      </c>
      <c r="Y93" s="197">
        <v>0</v>
      </c>
      <c r="Z93" s="197">
        <v>38.39</v>
      </c>
      <c r="AA93" s="197">
        <v>7.68</v>
      </c>
      <c r="AB93" s="197">
        <v>0</v>
      </c>
      <c r="AC93" s="197">
        <v>15</v>
      </c>
      <c r="AD93" s="197">
        <v>0</v>
      </c>
      <c r="AE93" s="197">
        <v>0</v>
      </c>
      <c r="AF93" s="197">
        <v>0</v>
      </c>
      <c r="AG93" s="197">
        <v>31.62</v>
      </c>
      <c r="AH93" s="197">
        <v>0</v>
      </c>
      <c r="AI93" s="197">
        <v>0</v>
      </c>
      <c r="AJ93" s="197">
        <v>0</v>
      </c>
      <c r="AK93" s="197">
        <v>51.79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0.52</v>
      </c>
      <c r="L94" s="197">
        <v>215</v>
      </c>
      <c r="M94" s="197">
        <v>10.87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3.61</v>
      </c>
      <c r="T94" s="197">
        <v>0</v>
      </c>
      <c r="U94" s="197">
        <v>24.68</v>
      </c>
      <c r="V94" s="197">
        <v>0</v>
      </c>
      <c r="W94" s="197">
        <v>0</v>
      </c>
      <c r="X94" s="197">
        <v>12.62</v>
      </c>
      <c r="Y94" s="197">
        <v>0</v>
      </c>
      <c r="Z94" s="197">
        <v>38.39</v>
      </c>
      <c r="AA94" s="197">
        <v>7.68</v>
      </c>
      <c r="AB94" s="197">
        <v>0</v>
      </c>
      <c r="AC94" s="197">
        <v>15</v>
      </c>
      <c r="AD94" s="197">
        <v>0</v>
      </c>
      <c r="AE94" s="197">
        <v>0</v>
      </c>
      <c r="AF94" s="197">
        <v>0</v>
      </c>
      <c r="AG94" s="197">
        <v>30.85</v>
      </c>
      <c r="AH94" s="197">
        <v>0</v>
      </c>
      <c r="AI94" s="197">
        <v>0</v>
      </c>
      <c r="AJ94" s="197">
        <v>0</v>
      </c>
      <c r="AK94" s="197">
        <v>58.06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0.91</v>
      </c>
      <c r="L95" s="197">
        <v>215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3.88</v>
      </c>
      <c r="T95" s="197">
        <v>0</v>
      </c>
      <c r="U95" s="197">
        <v>24.68</v>
      </c>
      <c r="V95" s="197">
        <v>0</v>
      </c>
      <c r="W95" s="197">
        <v>0</v>
      </c>
      <c r="X95" s="197">
        <v>13.32</v>
      </c>
      <c r="Y95" s="197">
        <v>0</v>
      </c>
      <c r="Z95" s="197">
        <v>38.39</v>
      </c>
      <c r="AA95" s="197">
        <v>7.68</v>
      </c>
      <c r="AB95" s="197">
        <v>0</v>
      </c>
      <c r="AC95" s="197">
        <v>15</v>
      </c>
      <c r="AD95" s="197">
        <v>0</v>
      </c>
      <c r="AE95" s="197">
        <v>0</v>
      </c>
      <c r="AF95" s="197">
        <v>0</v>
      </c>
      <c r="AG95" s="197">
        <v>30.85</v>
      </c>
      <c r="AH95" s="197">
        <v>0</v>
      </c>
      <c r="AI95" s="197">
        <v>0</v>
      </c>
      <c r="AJ95" s="197">
        <v>0</v>
      </c>
      <c r="AK95" s="197">
        <v>55.59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0.91</v>
      </c>
      <c r="L96" s="197">
        <v>215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3.88</v>
      </c>
      <c r="T96" s="197">
        <v>0</v>
      </c>
      <c r="U96" s="197">
        <v>24.68</v>
      </c>
      <c r="V96" s="197">
        <v>0</v>
      </c>
      <c r="W96" s="197">
        <v>0</v>
      </c>
      <c r="X96" s="197">
        <v>13.32</v>
      </c>
      <c r="Y96" s="197">
        <v>0</v>
      </c>
      <c r="Z96" s="197">
        <v>38.4</v>
      </c>
      <c r="AA96" s="197">
        <v>7.68</v>
      </c>
      <c r="AB96" s="197">
        <v>0</v>
      </c>
      <c r="AC96" s="197">
        <v>15</v>
      </c>
      <c r="AD96" s="197">
        <v>0</v>
      </c>
      <c r="AE96" s="197">
        <v>0</v>
      </c>
      <c r="AF96" s="197">
        <v>0</v>
      </c>
      <c r="AG96" s="197">
        <v>30.85</v>
      </c>
      <c r="AH96" s="197">
        <v>0</v>
      </c>
      <c r="AI96" s="197">
        <v>0</v>
      </c>
      <c r="AJ96" s="197">
        <v>0</v>
      </c>
      <c r="AK96" s="197">
        <v>58.06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0.91</v>
      </c>
      <c r="L97" s="197">
        <v>215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3.88</v>
      </c>
      <c r="T97" s="197">
        <v>0</v>
      </c>
      <c r="U97" s="197">
        <v>24.68</v>
      </c>
      <c r="V97" s="197">
        <v>0</v>
      </c>
      <c r="W97" s="197">
        <v>0</v>
      </c>
      <c r="X97" s="197">
        <v>17.07</v>
      </c>
      <c r="Y97" s="197">
        <v>0</v>
      </c>
      <c r="Z97" s="197">
        <v>38.4</v>
      </c>
      <c r="AA97" s="197">
        <v>7.68</v>
      </c>
      <c r="AB97" s="197">
        <v>0</v>
      </c>
      <c r="AC97" s="197">
        <v>15</v>
      </c>
      <c r="AD97" s="197">
        <v>0</v>
      </c>
      <c r="AE97" s="197">
        <v>0</v>
      </c>
      <c r="AF97" s="197">
        <v>0</v>
      </c>
      <c r="AG97" s="197">
        <v>30.85</v>
      </c>
      <c r="AH97" s="197">
        <v>0</v>
      </c>
      <c r="AI97" s="197">
        <v>0</v>
      </c>
      <c r="AJ97" s="197">
        <v>0</v>
      </c>
      <c r="AK97" s="197">
        <v>58.06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0.91</v>
      </c>
      <c r="L98" s="197">
        <v>215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3.88</v>
      </c>
      <c r="T98" s="197">
        <v>0</v>
      </c>
      <c r="U98" s="197">
        <v>24.68</v>
      </c>
      <c r="V98" s="197">
        <v>0</v>
      </c>
      <c r="W98" s="197">
        <v>0</v>
      </c>
      <c r="X98" s="197">
        <v>17.78</v>
      </c>
      <c r="Y98" s="197">
        <v>0</v>
      </c>
      <c r="Z98" s="197">
        <v>38.4</v>
      </c>
      <c r="AA98" s="197">
        <v>7.68</v>
      </c>
      <c r="AB98" s="197">
        <v>0</v>
      </c>
      <c r="AC98" s="197">
        <v>15</v>
      </c>
      <c r="AD98" s="197">
        <v>0</v>
      </c>
      <c r="AE98" s="197">
        <v>0</v>
      </c>
      <c r="AF98" s="197">
        <v>0</v>
      </c>
      <c r="AG98" s="197">
        <v>30.85</v>
      </c>
      <c r="AH98" s="197">
        <v>0</v>
      </c>
      <c r="AI98" s="197">
        <v>0</v>
      </c>
      <c r="AJ98" s="197">
        <v>0</v>
      </c>
      <c r="AK98" s="197">
        <v>58.06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0.10025249999999991</v>
      </c>
      <c r="L99">
        <f t="shared" si="0"/>
        <v>5.9800499999999994</v>
      </c>
      <c r="M99">
        <f t="shared" si="0"/>
        <v>0.56360749999999904</v>
      </c>
      <c r="N99">
        <f t="shared" si="0"/>
        <v>0.69019999999999948</v>
      </c>
      <c r="O99">
        <f t="shared" si="0"/>
        <v>0</v>
      </c>
      <c r="P99">
        <f t="shared" si="0"/>
        <v>0.59019750000000126</v>
      </c>
      <c r="Q99">
        <f t="shared" si="0"/>
        <v>6.0717500000000001E-2</v>
      </c>
      <c r="R99">
        <f t="shared" si="0"/>
        <v>0.15682000000000004</v>
      </c>
      <c r="S99">
        <f t="shared" si="0"/>
        <v>0.10290999999999992</v>
      </c>
      <c r="T99">
        <f t="shared" si="0"/>
        <v>0</v>
      </c>
      <c r="U99">
        <f t="shared" si="0"/>
        <v>0.59231999999999985</v>
      </c>
      <c r="V99">
        <f t="shared" si="0"/>
        <v>0</v>
      </c>
      <c r="W99">
        <f t="shared" si="0"/>
        <v>0</v>
      </c>
      <c r="X99">
        <f t="shared" si="0"/>
        <v>0.53187500000000054</v>
      </c>
      <c r="Y99">
        <f t="shared" si="0"/>
        <v>0</v>
      </c>
      <c r="Z99">
        <f t="shared" si="0"/>
        <v>1.5753350000000006</v>
      </c>
      <c r="AA99">
        <f t="shared" si="0"/>
        <v>0.40375499999999998</v>
      </c>
      <c r="AB99">
        <f t="shared" si="0"/>
        <v>0</v>
      </c>
      <c r="AC99">
        <f t="shared" si="0"/>
        <v>0.36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0.75165249999999961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1.4723450000000007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0.17803749999999999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44774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48.48</v>
      </c>
      <c r="AH3" s="197">
        <v>0</v>
      </c>
      <c r="AI3" s="197">
        <v>0</v>
      </c>
      <c r="AJ3" s="197">
        <v>0</v>
      </c>
      <c r="AK3" s="197">
        <v>28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48.48</v>
      </c>
      <c r="AH4" s="197">
        <v>0</v>
      </c>
      <c r="AI4" s="197">
        <v>0</v>
      </c>
      <c r="AJ4" s="197">
        <v>0</v>
      </c>
      <c r="AK4" s="197">
        <v>28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48.48</v>
      </c>
      <c r="AH5" s="197">
        <v>0</v>
      </c>
      <c r="AI5" s="197">
        <v>0</v>
      </c>
      <c r="AJ5" s="197">
        <v>0</v>
      </c>
      <c r="AK5" s="197">
        <v>28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48.48</v>
      </c>
      <c r="AH6" s="197">
        <v>0</v>
      </c>
      <c r="AI6" s="197">
        <v>0</v>
      </c>
      <c r="AJ6" s="197">
        <v>0</v>
      </c>
      <c r="AK6" s="197">
        <v>28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49.39</v>
      </c>
      <c r="AH7" s="197">
        <v>0</v>
      </c>
      <c r="AI7" s="197">
        <v>0</v>
      </c>
      <c r="AJ7" s="197">
        <v>0</v>
      </c>
      <c r="AK7" s="197">
        <v>28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49.39</v>
      </c>
      <c r="AH8" s="197">
        <v>0</v>
      </c>
      <c r="AI8" s="197">
        <v>0</v>
      </c>
      <c r="AJ8" s="197">
        <v>0</v>
      </c>
      <c r="AK8" s="197">
        <v>28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49.39</v>
      </c>
      <c r="AH9" s="197">
        <v>0</v>
      </c>
      <c r="AI9" s="197">
        <v>0</v>
      </c>
      <c r="AJ9" s="197">
        <v>0</v>
      </c>
      <c r="AK9" s="197">
        <v>28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49.39</v>
      </c>
      <c r="AH10" s="197">
        <v>0</v>
      </c>
      <c r="AI10" s="197">
        <v>0</v>
      </c>
      <c r="AJ10" s="197">
        <v>0</v>
      </c>
      <c r="AK10" s="197">
        <v>28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49.39</v>
      </c>
      <c r="AH11" s="197">
        <v>0</v>
      </c>
      <c r="AI11" s="197">
        <v>0</v>
      </c>
      <c r="AJ11" s="197">
        <v>0</v>
      </c>
      <c r="AK11" s="197">
        <v>28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49.39</v>
      </c>
      <c r="AH12" s="197">
        <v>0</v>
      </c>
      <c r="AI12" s="197">
        <v>0</v>
      </c>
      <c r="AJ12" s="197">
        <v>0</v>
      </c>
      <c r="AK12" s="197">
        <v>28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49.39</v>
      </c>
      <c r="AH13" s="197">
        <v>0</v>
      </c>
      <c r="AI13" s="197">
        <v>0</v>
      </c>
      <c r="AJ13" s="197">
        <v>0</v>
      </c>
      <c r="AK13" s="197">
        <v>28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49.39</v>
      </c>
      <c r="AH14" s="197">
        <v>0</v>
      </c>
      <c r="AI14" s="197">
        <v>0</v>
      </c>
      <c r="AJ14" s="197">
        <v>0</v>
      </c>
      <c r="AK14" s="197">
        <v>28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49.39</v>
      </c>
      <c r="AH15" s="197">
        <v>0</v>
      </c>
      <c r="AI15" s="197">
        <v>0</v>
      </c>
      <c r="AJ15" s="197">
        <v>0</v>
      </c>
      <c r="AK15" s="197">
        <v>28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49.39</v>
      </c>
      <c r="AH16" s="197">
        <v>0</v>
      </c>
      <c r="AI16" s="197">
        <v>0</v>
      </c>
      <c r="AJ16" s="197">
        <v>0</v>
      </c>
      <c r="AK16" s="197">
        <v>28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49.39</v>
      </c>
      <c r="AH17" s="197">
        <v>0</v>
      </c>
      <c r="AI17" s="197">
        <v>0</v>
      </c>
      <c r="AJ17" s="197">
        <v>0</v>
      </c>
      <c r="AK17" s="197">
        <v>28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49.39</v>
      </c>
      <c r="AH18" s="197">
        <v>0</v>
      </c>
      <c r="AI18" s="197">
        <v>0</v>
      </c>
      <c r="AJ18" s="197">
        <v>0</v>
      </c>
      <c r="AK18" s="197">
        <v>28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49.39</v>
      </c>
      <c r="AH19" s="197">
        <v>0</v>
      </c>
      <c r="AI19" s="197">
        <v>0</v>
      </c>
      <c r="AJ19" s="197">
        <v>0</v>
      </c>
      <c r="AK19" s="197">
        <v>28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49.39</v>
      </c>
      <c r="AH20" s="197">
        <v>0</v>
      </c>
      <c r="AI20" s="197">
        <v>0</v>
      </c>
      <c r="AJ20" s="197">
        <v>0</v>
      </c>
      <c r="AK20" s="197">
        <v>28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49.39</v>
      </c>
      <c r="AH21" s="197">
        <v>0</v>
      </c>
      <c r="AI21" s="197">
        <v>0</v>
      </c>
      <c r="AJ21" s="197">
        <v>0</v>
      </c>
      <c r="AK21" s="197">
        <v>28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49.39</v>
      </c>
      <c r="AH22" s="197">
        <v>0</v>
      </c>
      <c r="AI22" s="197">
        <v>0</v>
      </c>
      <c r="AJ22" s="197">
        <v>0</v>
      </c>
      <c r="AK22" s="197">
        <v>28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49.39</v>
      </c>
      <c r="AH23" s="197">
        <v>0</v>
      </c>
      <c r="AI23" s="197">
        <v>0</v>
      </c>
      <c r="AJ23" s="197">
        <v>0</v>
      </c>
      <c r="AK23" s="197">
        <v>28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49.39</v>
      </c>
      <c r="AH24" s="197">
        <v>0</v>
      </c>
      <c r="AI24" s="197">
        <v>0</v>
      </c>
      <c r="AJ24" s="197">
        <v>0</v>
      </c>
      <c r="AK24" s="197">
        <v>28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49.39</v>
      </c>
      <c r="AH25" s="197">
        <v>0</v>
      </c>
      <c r="AI25" s="197">
        <v>0</v>
      </c>
      <c r="AJ25" s="197">
        <v>0</v>
      </c>
      <c r="AK25" s="197">
        <v>28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49.39</v>
      </c>
      <c r="AH26" s="197">
        <v>0</v>
      </c>
      <c r="AI26" s="197">
        <v>0</v>
      </c>
      <c r="AJ26" s="197">
        <v>0</v>
      </c>
      <c r="AK26" s="197">
        <v>28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50</v>
      </c>
      <c r="AH27" s="197">
        <v>0</v>
      </c>
      <c r="AI27" s="197">
        <v>0</v>
      </c>
      <c r="AJ27" s="197">
        <v>0</v>
      </c>
      <c r="AK27" s="197">
        <v>28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49.39</v>
      </c>
      <c r="AH28" s="197">
        <v>0</v>
      </c>
      <c r="AI28" s="197">
        <v>0</v>
      </c>
      <c r="AJ28" s="197">
        <v>0</v>
      </c>
      <c r="AK28" s="197">
        <v>28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49.39</v>
      </c>
      <c r="AH29" s="197">
        <v>0</v>
      </c>
      <c r="AI29" s="197">
        <v>0</v>
      </c>
      <c r="AJ29" s="197">
        <v>0</v>
      </c>
      <c r="AK29" s="197">
        <v>28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49.39</v>
      </c>
      <c r="AH30" s="197">
        <v>0</v>
      </c>
      <c r="AI30" s="197">
        <v>0</v>
      </c>
      <c r="AJ30" s="197">
        <v>0</v>
      </c>
      <c r="AK30" s="197">
        <v>28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49.39</v>
      </c>
      <c r="AH31" s="197">
        <v>0</v>
      </c>
      <c r="AI31" s="197">
        <v>0</v>
      </c>
      <c r="AJ31" s="197">
        <v>0</v>
      </c>
      <c r="AK31" s="197">
        <v>28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49.39</v>
      </c>
      <c r="AH32" s="197">
        <v>0</v>
      </c>
      <c r="AI32" s="197">
        <v>0</v>
      </c>
      <c r="AJ32" s="197">
        <v>0</v>
      </c>
      <c r="AK32" s="197">
        <v>28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50</v>
      </c>
      <c r="AH33" s="197">
        <v>0</v>
      </c>
      <c r="AI33" s="197">
        <v>0</v>
      </c>
      <c r="AJ33" s="197">
        <v>0</v>
      </c>
      <c r="AK33" s="197">
        <v>28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49.39</v>
      </c>
      <c r="AH34" s="197">
        <v>0</v>
      </c>
      <c r="AI34" s="197">
        <v>0</v>
      </c>
      <c r="AJ34" s="197">
        <v>0</v>
      </c>
      <c r="AK34" s="197">
        <v>28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49.39</v>
      </c>
      <c r="AH35" s="197">
        <v>0</v>
      </c>
      <c r="AI35" s="197">
        <v>0</v>
      </c>
      <c r="AJ35" s="197">
        <v>0</v>
      </c>
      <c r="AK35" s="197">
        <v>23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49.39</v>
      </c>
      <c r="AH36" s="197">
        <v>0</v>
      </c>
      <c r="AI36" s="197">
        <v>0</v>
      </c>
      <c r="AJ36" s="197">
        <v>0</v>
      </c>
      <c r="AK36" s="197">
        <v>23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49.39</v>
      </c>
      <c r="AH37" s="197">
        <v>0</v>
      </c>
      <c r="AI37" s="197">
        <v>0</v>
      </c>
      <c r="AJ37" s="197">
        <v>0</v>
      </c>
      <c r="AK37" s="197">
        <v>23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49.39</v>
      </c>
      <c r="AH38" s="197">
        <v>0</v>
      </c>
      <c r="AI38" s="197">
        <v>0</v>
      </c>
      <c r="AJ38" s="197">
        <v>0</v>
      </c>
      <c r="AK38" s="197">
        <v>23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50</v>
      </c>
      <c r="AH39" s="197">
        <v>0</v>
      </c>
      <c r="AI39" s="197">
        <v>0</v>
      </c>
      <c r="AJ39" s="197">
        <v>0</v>
      </c>
      <c r="AK39" s="197">
        <v>23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49.39</v>
      </c>
      <c r="AH40" s="197">
        <v>0</v>
      </c>
      <c r="AI40" s="197">
        <v>0</v>
      </c>
      <c r="AJ40" s="197">
        <v>0</v>
      </c>
      <c r="AK40" s="197">
        <v>23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49.39</v>
      </c>
      <c r="AH41" s="197">
        <v>0</v>
      </c>
      <c r="AI41" s="197">
        <v>0</v>
      </c>
      <c r="AJ41" s="197">
        <v>0</v>
      </c>
      <c r="AK41" s="197">
        <v>23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49.39</v>
      </c>
      <c r="AH42" s="197">
        <v>0</v>
      </c>
      <c r="AI42" s="197">
        <v>0</v>
      </c>
      <c r="AJ42" s="197">
        <v>0</v>
      </c>
      <c r="AK42" s="197">
        <v>23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49.39</v>
      </c>
      <c r="AH43" s="197">
        <v>0</v>
      </c>
      <c r="AI43" s="197">
        <v>0</v>
      </c>
      <c r="AJ43" s="197">
        <v>0</v>
      </c>
      <c r="AK43" s="197">
        <v>23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49.39</v>
      </c>
      <c r="AH44" s="197">
        <v>0</v>
      </c>
      <c r="AI44" s="197">
        <v>0</v>
      </c>
      <c r="AJ44" s="197">
        <v>0</v>
      </c>
      <c r="AK44" s="197">
        <v>23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49.39</v>
      </c>
      <c r="AH45" s="197">
        <v>0</v>
      </c>
      <c r="AI45" s="197">
        <v>0</v>
      </c>
      <c r="AJ45" s="197">
        <v>0</v>
      </c>
      <c r="AK45" s="197">
        <v>23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50</v>
      </c>
      <c r="AH46" s="197">
        <v>0</v>
      </c>
      <c r="AI46" s="197">
        <v>0</v>
      </c>
      <c r="AJ46" s="197">
        <v>0</v>
      </c>
      <c r="AK46" s="197">
        <v>23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50</v>
      </c>
      <c r="AH47" s="197">
        <v>0</v>
      </c>
      <c r="AI47" s="197">
        <v>0</v>
      </c>
      <c r="AJ47" s="197">
        <v>0</v>
      </c>
      <c r="AK47" s="197">
        <v>28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50</v>
      </c>
      <c r="AH48" s="197">
        <v>0</v>
      </c>
      <c r="AI48" s="197">
        <v>0</v>
      </c>
      <c r="AJ48" s="197">
        <v>0</v>
      </c>
      <c r="AK48" s="197">
        <v>28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50</v>
      </c>
      <c r="AH49" s="197">
        <v>0</v>
      </c>
      <c r="AI49" s="197">
        <v>0</v>
      </c>
      <c r="AJ49" s="197">
        <v>0</v>
      </c>
      <c r="AK49" s="197">
        <v>23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48.48</v>
      </c>
      <c r="AH50" s="197">
        <v>0</v>
      </c>
      <c r="AI50" s="197">
        <v>0</v>
      </c>
      <c r="AJ50" s="197">
        <v>0</v>
      </c>
      <c r="AK50" s="197">
        <v>28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50.3</v>
      </c>
      <c r="AH51" s="197">
        <v>0</v>
      </c>
      <c r="AI51" s="197">
        <v>0</v>
      </c>
      <c r="AJ51" s="197">
        <v>0</v>
      </c>
      <c r="AK51" s="197">
        <v>28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49.39</v>
      </c>
      <c r="AH52" s="197">
        <v>0</v>
      </c>
      <c r="AI52" s="197">
        <v>0</v>
      </c>
      <c r="AJ52" s="197">
        <v>0</v>
      </c>
      <c r="AK52" s="197">
        <v>28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49.39</v>
      </c>
      <c r="AH53" s="197">
        <v>0</v>
      </c>
      <c r="AI53" s="197">
        <v>0</v>
      </c>
      <c r="AJ53" s="197">
        <v>0</v>
      </c>
      <c r="AK53" s="197">
        <v>28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49.39</v>
      </c>
      <c r="AH54" s="197">
        <v>0</v>
      </c>
      <c r="AI54" s="197">
        <v>0</v>
      </c>
      <c r="AJ54" s="197">
        <v>0</v>
      </c>
      <c r="AK54" s="197">
        <v>28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49.39</v>
      </c>
      <c r="AH55" s="197">
        <v>0</v>
      </c>
      <c r="AI55" s="197">
        <v>0</v>
      </c>
      <c r="AJ55" s="197">
        <v>0</v>
      </c>
      <c r="AK55" s="197">
        <v>28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49.39</v>
      </c>
      <c r="AH56" s="197">
        <v>0</v>
      </c>
      <c r="AI56" s="197">
        <v>0</v>
      </c>
      <c r="AJ56" s="197">
        <v>0</v>
      </c>
      <c r="AK56" s="197">
        <v>28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48.48</v>
      </c>
      <c r="AH57" s="197">
        <v>0</v>
      </c>
      <c r="AI57" s="197">
        <v>0</v>
      </c>
      <c r="AJ57" s="197">
        <v>0</v>
      </c>
      <c r="AK57" s="197">
        <v>28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50.3</v>
      </c>
      <c r="AH58" s="197">
        <v>0</v>
      </c>
      <c r="AI58" s="197">
        <v>0</v>
      </c>
      <c r="AJ58" s="197">
        <v>0</v>
      </c>
      <c r="AK58" s="197">
        <v>28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49.09</v>
      </c>
      <c r="AH59" s="197">
        <v>0</v>
      </c>
      <c r="AI59" s="197">
        <v>0</v>
      </c>
      <c r="AJ59" s="197">
        <v>0</v>
      </c>
      <c r="AK59" s="197">
        <v>28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49.09</v>
      </c>
      <c r="AH60" s="197">
        <v>0</v>
      </c>
      <c r="AI60" s="197">
        <v>0</v>
      </c>
      <c r="AJ60" s="197">
        <v>0</v>
      </c>
      <c r="AK60" s="197">
        <v>28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49.09</v>
      </c>
      <c r="AH61" s="197">
        <v>0</v>
      </c>
      <c r="AI61" s="197">
        <v>0</v>
      </c>
      <c r="AJ61" s="197">
        <v>0</v>
      </c>
      <c r="AK61" s="197">
        <v>28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49.09</v>
      </c>
      <c r="AH62" s="197">
        <v>0</v>
      </c>
      <c r="AI62" s="197">
        <v>0</v>
      </c>
      <c r="AJ62" s="197">
        <v>0</v>
      </c>
      <c r="AK62" s="197">
        <v>28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49.09</v>
      </c>
      <c r="AH63" s="197">
        <v>0</v>
      </c>
      <c r="AI63" s="197">
        <v>0</v>
      </c>
      <c r="AJ63" s="197">
        <v>0</v>
      </c>
      <c r="AK63" s="197">
        <v>28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48.18</v>
      </c>
      <c r="AH64" s="197">
        <v>0</v>
      </c>
      <c r="AI64" s="197">
        <v>0</v>
      </c>
      <c r="AJ64" s="197">
        <v>0</v>
      </c>
      <c r="AK64" s="197">
        <v>28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50</v>
      </c>
      <c r="AH65" s="197">
        <v>0</v>
      </c>
      <c r="AI65" s="197">
        <v>0</v>
      </c>
      <c r="AJ65" s="197">
        <v>0</v>
      </c>
      <c r="AK65" s="197">
        <v>28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49.09</v>
      </c>
      <c r="AH66" s="197">
        <v>0</v>
      </c>
      <c r="AI66" s="197">
        <v>0</v>
      </c>
      <c r="AJ66" s="197">
        <v>0</v>
      </c>
      <c r="AK66" s="197">
        <v>28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49.09</v>
      </c>
      <c r="AH67" s="197">
        <v>0</v>
      </c>
      <c r="AI67" s="197">
        <v>0</v>
      </c>
      <c r="AJ67" s="197">
        <v>0</v>
      </c>
      <c r="AK67" s="197">
        <v>23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49.09</v>
      </c>
      <c r="AH68" s="197">
        <v>0</v>
      </c>
      <c r="AI68" s="197">
        <v>0</v>
      </c>
      <c r="AJ68" s="197">
        <v>0</v>
      </c>
      <c r="AK68" s="197">
        <v>23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49.09</v>
      </c>
      <c r="AH69" s="197">
        <v>0</v>
      </c>
      <c r="AI69" s="197">
        <v>0</v>
      </c>
      <c r="AJ69" s="197">
        <v>0</v>
      </c>
      <c r="AK69" s="197">
        <v>23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49.09</v>
      </c>
      <c r="AH70" s="197">
        <v>0</v>
      </c>
      <c r="AI70" s="197">
        <v>0</v>
      </c>
      <c r="AJ70" s="197">
        <v>0</v>
      </c>
      <c r="AK70" s="197">
        <v>23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48.18</v>
      </c>
      <c r="AH71" s="197">
        <v>0</v>
      </c>
      <c r="AI71" s="197">
        <v>0</v>
      </c>
      <c r="AJ71" s="197">
        <v>0</v>
      </c>
      <c r="AK71" s="197">
        <v>23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50</v>
      </c>
      <c r="AH72" s="197">
        <v>0</v>
      </c>
      <c r="AI72" s="197">
        <v>0</v>
      </c>
      <c r="AJ72" s="197">
        <v>0</v>
      </c>
      <c r="AK72" s="197">
        <v>23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49.09</v>
      </c>
      <c r="AH73" s="197">
        <v>0</v>
      </c>
      <c r="AI73" s="197">
        <v>0</v>
      </c>
      <c r="AJ73" s="197">
        <v>0</v>
      </c>
      <c r="AK73" s="197">
        <v>23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49.09</v>
      </c>
      <c r="AH74" s="197">
        <v>0</v>
      </c>
      <c r="AI74" s="197">
        <v>0</v>
      </c>
      <c r="AJ74" s="197">
        <v>0</v>
      </c>
      <c r="AK74" s="197">
        <v>23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49.09</v>
      </c>
      <c r="AH75" s="197">
        <v>0</v>
      </c>
      <c r="AI75" s="197">
        <v>0</v>
      </c>
      <c r="AJ75" s="197">
        <v>0</v>
      </c>
      <c r="AK75" s="197">
        <v>23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49.09</v>
      </c>
      <c r="AH76" s="197">
        <v>0</v>
      </c>
      <c r="AI76" s="197">
        <v>0</v>
      </c>
      <c r="AJ76" s="197">
        <v>0</v>
      </c>
      <c r="AK76" s="197">
        <v>23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49.09</v>
      </c>
      <c r="AH77" s="197">
        <v>0</v>
      </c>
      <c r="AI77" s="197">
        <v>0</v>
      </c>
      <c r="AJ77" s="197">
        <v>0</v>
      </c>
      <c r="AK77" s="197">
        <v>23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49.09</v>
      </c>
      <c r="AH78" s="197">
        <v>0</v>
      </c>
      <c r="AI78" s="197">
        <v>0</v>
      </c>
      <c r="AJ78" s="197">
        <v>0</v>
      </c>
      <c r="AK78" s="197">
        <v>23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49.09</v>
      </c>
      <c r="AH79" s="197">
        <v>0</v>
      </c>
      <c r="AI79" s="197">
        <v>0</v>
      </c>
      <c r="AJ79" s="197">
        <v>0</v>
      </c>
      <c r="AK79" s="197">
        <v>28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49.09</v>
      </c>
      <c r="AH80" s="197">
        <v>0</v>
      </c>
      <c r="AI80" s="197">
        <v>0</v>
      </c>
      <c r="AJ80" s="197">
        <v>0</v>
      </c>
      <c r="AK80" s="197">
        <v>28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48.48</v>
      </c>
      <c r="AH81" s="197">
        <v>0</v>
      </c>
      <c r="AI81" s="197">
        <v>0</v>
      </c>
      <c r="AJ81" s="197">
        <v>0</v>
      </c>
      <c r="AK81" s="197">
        <v>28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49.69</v>
      </c>
      <c r="AH82" s="197">
        <v>0</v>
      </c>
      <c r="AI82" s="197">
        <v>0</v>
      </c>
      <c r="AJ82" s="197">
        <v>0</v>
      </c>
      <c r="AK82" s="197">
        <v>28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49.09</v>
      </c>
      <c r="AH83" s="197">
        <v>0</v>
      </c>
      <c r="AI83" s="197">
        <v>0</v>
      </c>
      <c r="AJ83" s="197">
        <v>0</v>
      </c>
      <c r="AK83" s="197">
        <v>28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49.09</v>
      </c>
      <c r="AH84" s="197">
        <v>0</v>
      </c>
      <c r="AI84" s="197">
        <v>0</v>
      </c>
      <c r="AJ84" s="197">
        <v>0</v>
      </c>
      <c r="AK84" s="197">
        <v>28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49.09</v>
      </c>
      <c r="AH85" s="197">
        <v>0</v>
      </c>
      <c r="AI85" s="197">
        <v>0</v>
      </c>
      <c r="AJ85" s="197">
        <v>0</v>
      </c>
      <c r="AK85" s="197">
        <v>28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49.09</v>
      </c>
      <c r="AH86" s="197">
        <v>0</v>
      </c>
      <c r="AI86" s="197">
        <v>0</v>
      </c>
      <c r="AJ86" s="197">
        <v>0</v>
      </c>
      <c r="AK86" s="197">
        <v>28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49.69</v>
      </c>
      <c r="AH87" s="197">
        <v>0</v>
      </c>
      <c r="AI87" s="197">
        <v>0</v>
      </c>
      <c r="AJ87" s="197">
        <v>0</v>
      </c>
      <c r="AK87" s="197">
        <v>28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48.48</v>
      </c>
      <c r="AH88" s="197">
        <v>0</v>
      </c>
      <c r="AI88" s="197">
        <v>0</v>
      </c>
      <c r="AJ88" s="197">
        <v>0</v>
      </c>
      <c r="AK88" s="197">
        <v>28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48.48</v>
      </c>
      <c r="AH89" s="197">
        <v>0</v>
      </c>
      <c r="AI89" s="197">
        <v>0</v>
      </c>
      <c r="AJ89" s="197">
        <v>0</v>
      </c>
      <c r="AK89" s="197">
        <v>28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48.48</v>
      </c>
      <c r="AH90" s="197">
        <v>0</v>
      </c>
      <c r="AI90" s="197">
        <v>0</v>
      </c>
      <c r="AJ90" s="197">
        <v>0</v>
      </c>
      <c r="AK90" s="197">
        <v>28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48.48</v>
      </c>
      <c r="AH91" s="197">
        <v>0</v>
      </c>
      <c r="AI91" s="197">
        <v>0</v>
      </c>
      <c r="AJ91" s="197">
        <v>0</v>
      </c>
      <c r="AK91" s="197">
        <v>28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48.48</v>
      </c>
      <c r="AH92" s="197">
        <v>0</v>
      </c>
      <c r="AI92" s="197">
        <v>0</v>
      </c>
      <c r="AJ92" s="197">
        <v>0</v>
      </c>
      <c r="AK92" s="197">
        <v>28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49.69</v>
      </c>
      <c r="AH93" s="197">
        <v>0</v>
      </c>
      <c r="AI93" s="197">
        <v>0</v>
      </c>
      <c r="AJ93" s="197">
        <v>0</v>
      </c>
      <c r="AK93" s="197">
        <v>28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48.48</v>
      </c>
      <c r="AH94" s="197">
        <v>0</v>
      </c>
      <c r="AI94" s="197">
        <v>0</v>
      </c>
      <c r="AJ94" s="197">
        <v>0</v>
      </c>
      <c r="AK94" s="197">
        <v>28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48.48</v>
      </c>
      <c r="AH95" s="197">
        <v>0</v>
      </c>
      <c r="AI95" s="197">
        <v>0</v>
      </c>
      <c r="AJ95" s="197">
        <v>0</v>
      </c>
      <c r="AK95" s="197">
        <v>28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48.48</v>
      </c>
      <c r="AH96" s="197">
        <v>0</v>
      </c>
      <c r="AI96" s="197">
        <v>0</v>
      </c>
      <c r="AJ96" s="197">
        <v>0</v>
      </c>
      <c r="AK96" s="197">
        <v>28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48.48</v>
      </c>
      <c r="AH97" s="197">
        <v>0</v>
      </c>
      <c r="AI97" s="197">
        <v>0</v>
      </c>
      <c r="AJ97" s="197">
        <v>0</v>
      </c>
      <c r="AK97" s="197">
        <v>28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48.48</v>
      </c>
      <c r="AH98" s="197">
        <v>0</v>
      </c>
      <c r="AI98" s="197">
        <v>0</v>
      </c>
      <c r="AJ98" s="197">
        <v>0</v>
      </c>
      <c r="AK98" s="197">
        <v>28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1.1812899999999997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0.64075000000000004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9.6999999999999993</v>
      </c>
      <c r="AH3" s="197">
        <v>0</v>
      </c>
      <c r="AI3" s="197">
        <v>0</v>
      </c>
      <c r="AJ3" s="197">
        <v>0</v>
      </c>
      <c r="AK3" s="197">
        <v>5.82</v>
      </c>
      <c r="AL3" s="197">
        <v>0</v>
      </c>
      <c r="AM3" s="197">
        <v>0</v>
      </c>
      <c r="AN3" s="197">
        <v>0</v>
      </c>
      <c r="AO3" s="197">
        <v>0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</row>
    <row r="4" spans="1:4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9.6999999999999993</v>
      </c>
      <c r="AH4" s="197">
        <v>0</v>
      </c>
      <c r="AI4" s="197">
        <v>0</v>
      </c>
      <c r="AJ4" s="197">
        <v>0</v>
      </c>
      <c r="AK4" s="197">
        <v>5.82</v>
      </c>
      <c r="AL4" s="197">
        <v>0</v>
      </c>
      <c r="AM4" s="197">
        <v>0</v>
      </c>
      <c r="AN4" s="197">
        <v>0</v>
      </c>
      <c r="AO4" s="197">
        <v>0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</row>
    <row r="5" spans="1:4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9.6999999999999993</v>
      </c>
      <c r="AH5" s="197">
        <v>0</v>
      </c>
      <c r="AI5" s="197">
        <v>0</v>
      </c>
      <c r="AJ5" s="197">
        <v>0</v>
      </c>
      <c r="AK5" s="197">
        <v>5.82</v>
      </c>
      <c r="AL5" s="197">
        <v>0</v>
      </c>
      <c r="AM5" s="197">
        <v>0</v>
      </c>
      <c r="AN5" s="197">
        <v>0</v>
      </c>
      <c r="AO5" s="197">
        <v>0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</row>
    <row r="6" spans="1:4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9.6999999999999993</v>
      </c>
      <c r="AH6" s="197">
        <v>0</v>
      </c>
      <c r="AI6" s="197">
        <v>0</v>
      </c>
      <c r="AJ6" s="197">
        <v>0</v>
      </c>
      <c r="AK6" s="197">
        <v>5.82</v>
      </c>
      <c r="AL6" s="197">
        <v>0</v>
      </c>
      <c r="AM6" s="197">
        <v>0</v>
      </c>
      <c r="AN6" s="197">
        <v>0</v>
      </c>
      <c r="AO6" s="197">
        <v>0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</row>
    <row r="7" spans="1:4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9.8800000000000008</v>
      </c>
      <c r="AH7" s="197">
        <v>0</v>
      </c>
      <c r="AI7" s="197">
        <v>0</v>
      </c>
      <c r="AJ7" s="197">
        <v>0</v>
      </c>
      <c r="AK7" s="197">
        <v>5.82</v>
      </c>
      <c r="AL7" s="197">
        <v>0</v>
      </c>
      <c r="AM7" s="197">
        <v>0</v>
      </c>
      <c r="AN7" s="197">
        <v>0</v>
      </c>
      <c r="AO7" s="197">
        <v>0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</row>
    <row r="8" spans="1:4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9.8800000000000008</v>
      </c>
      <c r="AH8" s="197">
        <v>0</v>
      </c>
      <c r="AI8" s="197">
        <v>0</v>
      </c>
      <c r="AJ8" s="197">
        <v>0</v>
      </c>
      <c r="AK8" s="197">
        <v>5.82</v>
      </c>
      <c r="AL8" s="197">
        <v>0</v>
      </c>
      <c r="AM8" s="197">
        <v>0</v>
      </c>
      <c r="AN8" s="197">
        <v>0</v>
      </c>
      <c r="AO8" s="197">
        <v>0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</row>
    <row r="9" spans="1:4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9.8800000000000008</v>
      </c>
      <c r="AH9" s="197">
        <v>0</v>
      </c>
      <c r="AI9" s="197">
        <v>0</v>
      </c>
      <c r="AJ9" s="197">
        <v>0</v>
      </c>
      <c r="AK9" s="197">
        <v>5.82</v>
      </c>
      <c r="AL9" s="197">
        <v>0</v>
      </c>
      <c r="AM9" s="197">
        <v>0</v>
      </c>
      <c r="AN9" s="197">
        <v>0</v>
      </c>
      <c r="AO9" s="197">
        <v>0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</row>
    <row r="10" spans="1:4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9.8800000000000008</v>
      </c>
      <c r="AH10" s="197">
        <v>0</v>
      </c>
      <c r="AI10" s="197">
        <v>0</v>
      </c>
      <c r="AJ10" s="197">
        <v>0</v>
      </c>
      <c r="AK10" s="197">
        <v>5.82</v>
      </c>
      <c r="AL10" s="197">
        <v>0</v>
      </c>
      <c r="AM10" s="197">
        <v>0</v>
      </c>
      <c r="AN10" s="197">
        <v>0</v>
      </c>
      <c r="AO10" s="197">
        <v>0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</row>
    <row r="11" spans="1:4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9.8800000000000008</v>
      </c>
      <c r="AH11" s="197">
        <v>0</v>
      </c>
      <c r="AI11" s="197">
        <v>0</v>
      </c>
      <c r="AJ11" s="197">
        <v>0</v>
      </c>
      <c r="AK11" s="197">
        <v>5.82</v>
      </c>
      <c r="AL11" s="197">
        <v>0</v>
      </c>
      <c r="AM11" s="197">
        <v>0</v>
      </c>
      <c r="AN11" s="197">
        <v>0</v>
      </c>
      <c r="AO11" s="197">
        <v>0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</row>
    <row r="12" spans="1:4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9.8800000000000008</v>
      </c>
      <c r="AH12" s="197">
        <v>0</v>
      </c>
      <c r="AI12" s="197">
        <v>0</v>
      </c>
      <c r="AJ12" s="197">
        <v>0</v>
      </c>
      <c r="AK12" s="197">
        <v>5.82</v>
      </c>
      <c r="AL12" s="197">
        <v>0</v>
      </c>
      <c r="AM12" s="197">
        <v>0</v>
      </c>
      <c r="AN12" s="197">
        <v>0</v>
      </c>
      <c r="AO12" s="197">
        <v>0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</row>
    <row r="13" spans="1:4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9.8800000000000008</v>
      </c>
      <c r="AH13" s="197">
        <v>0</v>
      </c>
      <c r="AI13" s="197">
        <v>0</v>
      </c>
      <c r="AJ13" s="197">
        <v>0</v>
      </c>
      <c r="AK13" s="197">
        <v>5.82</v>
      </c>
      <c r="AL13" s="197">
        <v>0</v>
      </c>
      <c r="AM13" s="197">
        <v>0</v>
      </c>
      <c r="AN13" s="197">
        <v>0</v>
      </c>
      <c r="AO13" s="197">
        <v>0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</row>
    <row r="14" spans="1:4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9.8800000000000008</v>
      </c>
      <c r="AH14" s="197">
        <v>0</v>
      </c>
      <c r="AI14" s="197">
        <v>0</v>
      </c>
      <c r="AJ14" s="197">
        <v>0</v>
      </c>
      <c r="AK14" s="197">
        <v>5.82</v>
      </c>
      <c r="AL14" s="197">
        <v>0</v>
      </c>
      <c r="AM14" s="197">
        <v>0</v>
      </c>
      <c r="AN14" s="197">
        <v>0</v>
      </c>
      <c r="AO14" s="197">
        <v>0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</row>
    <row r="15" spans="1:4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9.8800000000000008</v>
      </c>
      <c r="AH15" s="197">
        <v>0</v>
      </c>
      <c r="AI15" s="197">
        <v>0</v>
      </c>
      <c r="AJ15" s="197">
        <v>0</v>
      </c>
      <c r="AK15" s="197">
        <v>5.82</v>
      </c>
      <c r="AL15" s="197">
        <v>0</v>
      </c>
      <c r="AM15" s="197">
        <v>0</v>
      </c>
      <c r="AN15" s="197">
        <v>0</v>
      </c>
      <c r="AO15" s="197">
        <v>0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</row>
    <row r="16" spans="1:4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9.8800000000000008</v>
      </c>
      <c r="AH16" s="197">
        <v>0</v>
      </c>
      <c r="AI16" s="197">
        <v>0</v>
      </c>
      <c r="AJ16" s="197">
        <v>0</v>
      </c>
      <c r="AK16" s="197">
        <v>5.82</v>
      </c>
      <c r="AL16" s="197">
        <v>0</v>
      </c>
      <c r="AM16" s="197">
        <v>0</v>
      </c>
      <c r="AN16" s="197">
        <v>0</v>
      </c>
      <c r="AO16" s="197">
        <v>0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</row>
    <row r="17" spans="1:4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9.8800000000000008</v>
      </c>
      <c r="AH17" s="197">
        <v>0</v>
      </c>
      <c r="AI17" s="197">
        <v>0</v>
      </c>
      <c r="AJ17" s="197">
        <v>0</v>
      </c>
      <c r="AK17" s="197">
        <v>5.82</v>
      </c>
      <c r="AL17" s="197">
        <v>0</v>
      </c>
      <c r="AM17" s="197">
        <v>0</v>
      </c>
      <c r="AN17" s="197">
        <v>0</v>
      </c>
      <c r="AO17" s="197">
        <v>0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</row>
    <row r="18" spans="1:4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9.8800000000000008</v>
      </c>
      <c r="AH18" s="197">
        <v>0</v>
      </c>
      <c r="AI18" s="197">
        <v>0</v>
      </c>
      <c r="AJ18" s="197">
        <v>0</v>
      </c>
      <c r="AK18" s="197">
        <v>5.82</v>
      </c>
      <c r="AL18" s="197">
        <v>0</v>
      </c>
      <c r="AM18" s="197">
        <v>0</v>
      </c>
      <c r="AN18" s="197">
        <v>0</v>
      </c>
      <c r="AO18" s="197">
        <v>0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</row>
    <row r="19" spans="1:4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9.8800000000000008</v>
      </c>
      <c r="AH19" s="197">
        <v>0</v>
      </c>
      <c r="AI19" s="197">
        <v>0</v>
      </c>
      <c r="AJ19" s="197">
        <v>0</v>
      </c>
      <c r="AK19" s="197">
        <v>5.82</v>
      </c>
      <c r="AL19" s="197">
        <v>0</v>
      </c>
      <c r="AM19" s="197">
        <v>0</v>
      </c>
      <c r="AN19" s="197">
        <v>0</v>
      </c>
      <c r="AO19" s="197">
        <v>0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</row>
    <row r="20" spans="1:4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9.8800000000000008</v>
      </c>
      <c r="AH20" s="197">
        <v>0</v>
      </c>
      <c r="AI20" s="197">
        <v>0</v>
      </c>
      <c r="AJ20" s="197">
        <v>0</v>
      </c>
      <c r="AK20" s="197">
        <v>5.82</v>
      </c>
      <c r="AL20" s="197">
        <v>0</v>
      </c>
      <c r="AM20" s="197">
        <v>0</v>
      </c>
      <c r="AN20" s="197">
        <v>0</v>
      </c>
      <c r="AO20" s="197">
        <v>0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</row>
    <row r="21" spans="1:4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9.8800000000000008</v>
      </c>
      <c r="AH21" s="197">
        <v>0</v>
      </c>
      <c r="AI21" s="197">
        <v>0</v>
      </c>
      <c r="AJ21" s="197">
        <v>0</v>
      </c>
      <c r="AK21" s="197">
        <v>5.82</v>
      </c>
      <c r="AL21" s="197">
        <v>0</v>
      </c>
      <c r="AM21" s="197">
        <v>0</v>
      </c>
      <c r="AN21" s="197">
        <v>0</v>
      </c>
      <c r="AO21" s="197">
        <v>0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</row>
    <row r="22" spans="1:4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9.8800000000000008</v>
      </c>
      <c r="AH22" s="197">
        <v>0</v>
      </c>
      <c r="AI22" s="197">
        <v>0</v>
      </c>
      <c r="AJ22" s="197">
        <v>0</v>
      </c>
      <c r="AK22" s="197">
        <v>5.82</v>
      </c>
      <c r="AL22" s="197">
        <v>0</v>
      </c>
      <c r="AM22" s="197">
        <v>0</v>
      </c>
      <c r="AN22" s="197">
        <v>0</v>
      </c>
      <c r="AO22" s="197">
        <v>0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</row>
    <row r="23" spans="1:4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9.8800000000000008</v>
      </c>
      <c r="AH23" s="197">
        <v>0</v>
      </c>
      <c r="AI23" s="197">
        <v>0</v>
      </c>
      <c r="AJ23" s="197">
        <v>0</v>
      </c>
      <c r="AK23" s="197">
        <v>5.82</v>
      </c>
      <c r="AL23" s="197">
        <v>0</v>
      </c>
      <c r="AM23" s="197">
        <v>0</v>
      </c>
      <c r="AN23" s="197">
        <v>0</v>
      </c>
      <c r="AO23" s="197">
        <v>0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</row>
    <row r="24" spans="1:4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9.8800000000000008</v>
      </c>
      <c r="AH24" s="197">
        <v>0</v>
      </c>
      <c r="AI24" s="197">
        <v>0</v>
      </c>
      <c r="AJ24" s="197">
        <v>0</v>
      </c>
      <c r="AK24" s="197">
        <v>5.82</v>
      </c>
      <c r="AL24" s="197">
        <v>0</v>
      </c>
      <c r="AM24" s="197">
        <v>0</v>
      </c>
      <c r="AN24" s="197">
        <v>0</v>
      </c>
      <c r="AO24" s="197">
        <v>0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</row>
    <row r="25" spans="1:4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9.8800000000000008</v>
      </c>
      <c r="AH25" s="197">
        <v>0</v>
      </c>
      <c r="AI25" s="197">
        <v>0</v>
      </c>
      <c r="AJ25" s="197">
        <v>0</v>
      </c>
      <c r="AK25" s="197">
        <v>5.82</v>
      </c>
      <c r="AL25" s="197">
        <v>0</v>
      </c>
      <c r="AM25" s="197">
        <v>0</v>
      </c>
      <c r="AN25" s="197">
        <v>0</v>
      </c>
      <c r="AO25" s="197">
        <v>0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</row>
    <row r="26" spans="1:4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9.8800000000000008</v>
      </c>
      <c r="AH26" s="197">
        <v>0</v>
      </c>
      <c r="AI26" s="197">
        <v>0</v>
      </c>
      <c r="AJ26" s="197">
        <v>0</v>
      </c>
      <c r="AK26" s="197">
        <v>5.82</v>
      </c>
      <c r="AL26" s="197">
        <v>0</v>
      </c>
      <c r="AM26" s="197">
        <v>0</v>
      </c>
      <c r="AN26" s="197">
        <v>0</v>
      </c>
      <c r="AO26" s="197">
        <v>0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</row>
    <row r="27" spans="1:4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10</v>
      </c>
      <c r="AH27" s="197">
        <v>0</v>
      </c>
      <c r="AI27" s="197">
        <v>0</v>
      </c>
      <c r="AJ27" s="197">
        <v>0</v>
      </c>
      <c r="AK27" s="197">
        <v>5.82</v>
      </c>
      <c r="AL27" s="197">
        <v>0</v>
      </c>
      <c r="AM27" s="197">
        <v>0</v>
      </c>
      <c r="AN27" s="197">
        <v>0</v>
      </c>
      <c r="AO27" s="197">
        <v>0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</row>
    <row r="28" spans="1:4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9.8800000000000008</v>
      </c>
      <c r="AH28" s="197">
        <v>0</v>
      </c>
      <c r="AI28" s="197">
        <v>0</v>
      </c>
      <c r="AJ28" s="197">
        <v>0</v>
      </c>
      <c r="AK28" s="197">
        <v>5.82</v>
      </c>
      <c r="AL28" s="197">
        <v>0</v>
      </c>
      <c r="AM28" s="197">
        <v>0</v>
      </c>
      <c r="AN28" s="197">
        <v>0</v>
      </c>
      <c r="AO28" s="197">
        <v>0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</row>
    <row r="29" spans="1:4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9.8800000000000008</v>
      </c>
      <c r="AH29" s="197">
        <v>0</v>
      </c>
      <c r="AI29" s="197">
        <v>0</v>
      </c>
      <c r="AJ29" s="197">
        <v>0</v>
      </c>
      <c r="AK29" s="197">
        <v>5.82</v>
      </c>
      <c r="AL29" s="197">
        <v>0</v>
      </c>
      <c r="AM29" s="197">
        <v>0</v>
      </c>
      <c r="AN29" s="197">
        <v>0</v>
      </c>
      <c r="AO29" s="197">
        <v>0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</row>
    <row r="30" spans="1:4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9.8800000000000008</v>
      </c>
      <c r="AH30" s="197">
        <v>0</v>
      </c>
      <c r="AI30" s="197">
        <v>0</v>
      </c>
      <c r="AJ30" s="197">
        <v>0</v>
      </c>
      <c r="AK30" s="197">
        <v>5.82</v>
      </c>
      <c r="AL30" s="197">
        <v>0</v>
      </c>
      <c r="AM30" s="197">
        <v>0</v>
      </c>
      <c r="AN30" s="197">
        <v>0</v>
      </c>
      <c r="AO30" s="197">
        <v>0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</row>
    <row r="31" spans="1:4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9.8800000000000008</v>
      </c>
      <c r="AH31" s="197">
        <v>0</v>
      </c>
      <c r="AI31" s="197">
        <v>0</v>
      </c>
      <c r="AJ31" s="197">
        <v>0</v>
      </c>
      <c r="AK31" s="197">
        <v>5.82</v>
      </c>
      <c r="AL31" s="197">
        <v>0</v>
      </c>
      <c r="AM31" s="197">
        <v>0</v>
      </c>
      <c r="AN31" s="197">
        <v>0</v>
      </c>
      <c r="AO31" s="197">
        <v>0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</row>
    <row r="32" spans="1:4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9.8800000000000008</v>
      </c>
      <c r="AH32" s="197">
        <v>0</v>
      </c>
      <c r="AI32" s="197">
        <v>0</v>
      </c>
      <c r="AJ32" s="197">
        <v>0</v>
      </c>
      <c r="AK32" s="197">
        <v>5.82</v>
      </c>
      <c r="AL32" s="197">
        <v>0</v>
      </c>
      <c r="AM32" s="197">
        <v>0</v>
      </c>
      <c r="AN32" s="197">
        <v>0</v>
      </c>
      <c r="AO32" s="197">
        <v>0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</row>
    <row r="33" spans="1:4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10</v>
      </c>
      <c r="AH33" s="197">
        <v>0</v>
      </c>
      <c r="AI33" s="197">
        <v>0</v>
      </c>
      <c r="AJ33" s="197">
        <v>0</v>
      </c>
      <c r="AK33" s="197">
        <v>5.82</v>
      </c>
      <c r="AL33" s="197">
        <v>0</v>
      </c>
      <c r="AM33" s="197">
        <v>0</v>
      </c>
      <c r="AN33" s="197">
        <v>0</v>
      </c>
      <c r="AO33" s="197">
        <v>0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</row>
    <row r="34" spans="1:4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9.8800000000000008</v>
      </c>
      <c r="AH34" s="197">
        <v>0</v>
      </c>
      <c r="AI34" s="197">
        <v>0</v>
      </c>
      <c r="AJ34" s="197">
        <v>0</v>
      </c>
      <c r="AK34" s="197">
        <v>5.82</v>
      </c>
      <c r="AL34" s="197">
        <v>0</v>
      </c>
      <c r="AM34" s="197">
        <v>0</v>
      </c>
      <c r="AN34" s="197">
        <v>0</v>
      </c>
      <c r="AO34" s="197">
        <v>0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</row>
    <row r="35" spans="1:4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9.8800000000000008</v>
      </c>
      <c r="AH35" s="197">
        <v>0</v>
      </c>
      <c r="AI35" s="197">
        <v>0</v>
      </c>
      <c r="AJ35" s="197">
        <v>0</v>
      </c>
      <c r="AK35" s="197">
        <v>5.82</v>
      </c>
      <c r="AL35" s="197">
        <v>0</v>
      </c>
      <c r="AM35" s="197">
        <v>0</v>
      </c>
      <c r="AN35" s="197">
        <v>0</v>
      </c>
      <c r="AO35" s="197">
        <v>0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</row>
    <row r="36" spans="1:4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9.8800000000000008</v>
      </c>
      <c r="AH36" s="197">
        <v>0</v>
      </c>
      <c r="AI36" s="197">
        <v>0</v>
      </c>
      <c r="AJ36" s="197">
        <v>0</v>
      </c>
      <c r="AK36" s="197">
        <v>5.82</v>
      </c>
      <c r="AL36" s="197">
        <v>0</v>
      </c>
      <c r="AM36" s="197">
        <v>0</v>
      </c>
      <c r="AN36" s="197">
        <v>0</v>
      </c>
      <c r="AO36" s="197">
        <v>0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</row>
    <row r="37" spans="1:4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9.8800000000000008</v>
      </c>
      <c r="AH37" s="197">
        <v>0</v>
      </c>
      <c r="AI37" s="197">
        <v>0</v>
      </c>
      <c r="AJ37" s="197">
        <v>0</v>
      </c>
      <c r="AK37" s="197">
        <v>5.82</v>
      </c>
      <c r="AL37" s="197">
        <v>0</v>
      </c>
      <c r="AM37" s="197">
        <v>0</v>
      </c>
      <c r="AN37" s="197">
        <v>0</v>
      </c>
      <c r="AO37" s="197">
        <v>0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</row>
    <row r="38" spans="1:4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9.8800000000000008</v>
      </c>
      <c r="AH38" s="197">
        <v>0</v>
      </c>
      <c r="AI38" s="197">
        <v>0</v>
      </c>
      <c r="AJ38" s="197">
        <v>0</v>
      </c>
      <c r="AK38" s="197">
        <v>5.82</v>
      </c>
      <c r="AL38" s="197">
        <v>0</v>
      </c>
      <c r="AM38" s="197">
        <v>0</v>
      </c>
      <c r="AN38" s="197">
        <v>0</v>
      </c>
      <c r="AO38" s="197">
        <v>0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</row>
    <row r="39" spans="1:4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10</v>
      </c>
      <c r="AH39" s="197">
        <v>0</v>
      </c>
      <c r="AI39" s="197">
        <v>0</v>
      </c>
      <c r="AJ39" s="197">
        <v>0</v>
      </c>
      <c r="AK39" s="197">
        <v>5.82</v>
      </c>
      <c r="AL39" s="197">
        <v>0</v>
      </c>
      <c r="AM39" s="197">
        <v>0</v>
      </c>
      <c r="AN39" s="197">
        <v>0</v>
      </c>
      <c r="AO39" s="197">
        <v>0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</row>
    <row r="40" spans="1:4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9.8800000000000008</v>
      </c>
      <c r="AH40" s="197">
        <v>0</v>
      </c>
      <c r="AI40" s="197">
        <v>0</v>
      </c>
      <c r="AJ40" s="197">
        <v>0</v>
      </c>
      <c r="AK40" s="197">
        <v>5.82</v>
      </c>
      <c r="AL40" s="197">
        <v>0</v>
      </c>
      <c r="AM40" s="197">
        <v>0</v>
      </c>
      <c r="AN40" s="197">
        <v>0</v>
      </c>
      <c r="AO40" s="197">
        <v>0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</row>
    <row r="41" spans="1:4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9.8800000000000008</v>
      </c>
      <c r="AH41" s="197">
        <v>0</v>
      </c>
      <c r="AI41" s="197">
        <v>0</v>
      </c>
      <c r="AJ41" s="197">
        <v>0</v>
      </c>
      <c r="AK41" s="197">
        <v>5.82</v>
      </c>
      <c r="AL41" s="197">
        <v>0</v>
      </c>
      <c r="AM41" s="197">
        <v>0</v>
      </c>
      <c r="AN41" s="197">
        <v>0</v>
      </c>
      <c r="AO41" s="197">
        <v>0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</row>
    <row r="42" spans="1:4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9.8800000000000008</v>
      </c>
      <c r="AH42" s="197">
        <v>0</v>
      </c>
      <c r="AI42" s="197">
        <v>0</v>
      </c>
      <c r="AJ42" s="197">
        <v>0</v>
      </c>
      <c r="AK42" s="197">
        <v>5.82</v>
      </c>
      <c r="AL42" s="197">
        <v>0</v>
      </c>
      <c r="AM42" s="197">
        <v>0</v>
      </c>
      <c r="AN42" s="197">
        <v>0</v>
      </c>
      <c r="AO42" s="197">
        <v>0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</row>
    <row r="43" spans="1:4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9.8800000000000008</v>
      </c>
      <c r="AH43" s="197">
        <v>0</v>
      </c>
      <c r="AI43" s="197">
        <v>0</v>
      </c>
      <c r="AJ43" s="197">
        <v>0</v>
      </c>
      <c r="AK43" s="197">
        <v>5.82</v>
      </c>
      <c r="AL43" s="197">
        <v>0</v>
      </c>
      <c r="AM43" s="197">
        <v>0</v>
      </c>
      <c r="AN43" s="197">
        <v>0</v>
      </c>
      <c r="AO43" s="197">
        <v>0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</row>
    <row r="44" spans="1:4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9.8800000000000008</v>
      </c>
      <c r="AH44" s="197">
        <v>0</v>
      </c>
      <c r="AI44" s="197">
        <v>0</v>
      </c>
      <c r="AJ44" s="197">
        <v>0</v>
      </c>
      <c r="AK44" s="197">
        <v>5.82</v>
      </c>
      <c r="AL44" s="197">
        <v>0</v>
      </c>
      <c r="AM44" s="197">
        <v>0</v>
      </c>
      <c r="AN44" s="197">
        <v>0</v>
      </c>
      <c r="AO44" s="197">
        <v>0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</row>
    <row r="45" spans="1:4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9.8800000000000008</v>
      </c>
      <c r="AH45" s="197">
        <v>0</v>
      </c>
      <c r="AI45" s="197">
        <v>0</v>
      </c>
      <c r="AJ45" s="197">
        <v>0</v>
      </c>
      <c r="AK45" s="197">
        <v>5.82</v>
      </c>
      <c r="AL45" s="197">
        <v>0</v>
      </c>
      <c r="AM45" s="197">
        <v>0</v>
      </c>
      <c r="AN45" s="197">
        <v>0</v>
      </c>
      <c r="AO45" s="197">
        <v>0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</row>
    <row r="46" spans="1:4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10</v>
      </c>
      <c r="AH46" s="197">
        <v>0</v>
      </c>
      <c r="AI46" s="197">
        <v>0</v>
      </c>
      <c r="AJ46" s="197">
        <v>0</v>
      </c>
      <c r="AK46" s="197">
        <v>5.82</v>
      </c>
      <c r="AL46" s="197">
        <v>0</v>
      </c>
      <c r="AM46" s="197">
        <v>0</v>
      </c>
      <c r="AN46" s="197">
        <v>0</v>
      </c>
      <c r="AO46" s="197">
        <v>0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</row>
    <row r="47" spans="1:4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10</v>
      </c>
      <c r="AH47" s="197">
        <v>0</v>
      </c>
      <c r="AI47" s="197">
        <v>0</v>
      </c>
      <c r="AJ47" s="197">
        <v>0</v>
      </c>
      <c r="AK47" s="197">
        <v>5.82</v>
      </c>
      <c r="AL47" s="197">
        <v>0</v>
      </c>
      <c r="AM47" s="197">
        <v>0</v>
      </c>
      <c r="AN47" s="197">
        <v>0</v>
      </c>
      <c r="AO47" s="197">
        <v>0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</row>
    <row r="48" spans="1:4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10</v>
      </c>
      <c r="AH48" s="197">
        <v>0</v>
      </c>
      <c r="AI48" s="197">
        <v>0</v>
      </c>
      <c r="AJ48" s="197">
        <v>0</v>
      </c>
      <c r="AK48" s="197">
        <v>5.82</v>
      </c>
      <c r="AL48" s="197">
        <v>0</v>
      </c>
      <c r="AM48" s="197">
        <v>0</v>
      </c>
      <c r="AN48" s="197">
        <v>0</v>
      </c>
      <c r="AO48" s="197">
        <v>0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</row>
    <row r="49" spans="1:4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10</v>
      </c>
      <c r="AH49" s="197">
        <v>0</v>
      </c>
      <c r="AI49" s="197">
        <v>0</v>
      </c>
      <c r="AJ49" s="197">
        <v>0</v>
      </c>
      <c r="AK49" s="197">
        <v>5.82</v>
      </c>
      <c r="AL49" s="197">
        <v>0</v>
      </c>
      <c r="AM49" s="197">
        <v>0</v>
      </c>
      <c r="AN49" s="197">
        <v>0</v>
      </c>
      <c r="AO49" s="197">
        <v>0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</row>
    <row r="50" spans="1:4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9.6999999999999993</v>
      </c>
      <c r="AH50" s="197">
        <v>0</v>
      </c>
      <c r="AI50" s="197">
        <v>0</v>
      </c>
      <c r="AJ50" s="197">
        <v>0</v>
      </c>
      <c r="AK50" s="197">
        <v>5.82</v>
      </c>
      <c r="AL50" s="197">
        <v>0</v>
      </c>
      <c r="AM50" s="197">
        <v>0</v>
      </c>
      <c r="AN50" s="197">
        <v>0</v>
      </c>
      <c r="AO50" s="197">
        <v>0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</row>
    <row r="51" spans="1:4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10.06</v>
      </c>
      <c r="AH51" s="197">
        <v>0</v>
      </c>
      <c r="AI51" s="197">
        <v>0</v>
      </c>
      <c r="AJ51" s="197">
        <v>0</v>
      </c>
      <c r="AK51" s="197">
        <v>5.82</v>
      </c>
      <c r="AL51" s="197">
        <v>0</v>
      </c>
      <c r="AM51" s="197">
        <v>0</v>
      </c>
      <c r="AN51" s="197">
        <v>0</v>
      </c>
      <c r="AO51" s="197">
        <v>0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</row>
    <row r="52" spans="1:4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9.8800000000000008</v>
      </c>
      <c r="AH52" s="197">
        <v>0</v>
      </c>
      <c r="AI52" s="197">
        <v>0</v>
      </c>
      <c r="AJ52" s="197">
        <v>0</v>
      </c>
      <c r="AK52" s="197">
        <v>5.82</v>
      </c>
      <c r="AL52" s="197">
        <v>0</v>
      </c>
      <c r="AM52" s="197">
        <v>0</v>
      </c>
      <c r="AN52" s="197">
        <v>0</v>
      </c>
      <c r="AO52" s="197">
        <v>0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</row>
    <row r="53" spans="1:4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9.8800000000000008</v>
      </c>
      <c r="AH53" s="197">
        <v>0</v>
      </c>
      <c r="AI53" s="197">
        <v>0</v>
      </c>
      <c r="AJ53" s="197">
        <v>0</v>
      </c>
      <c r="AK53" s="197">
        <v>5.82</v>
      </c>
      <c r="AL53" s="197">
        <v>0</v>
      </c>
      <c r="AM53" s="197">
        <v>0</v>
      </c>
      <c r="AN53" s="197">
        <v>0</v>
      </c>
      <c r="AO53" s="197">
        <v>0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</row>
    <row r="54" spans="1:4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9.8800000000000008</v>
      </c>
      <c r="AH54" s="197">
        <v>0</v>
      </c>
      <c r="AI54" s="197">
        <v>0</v>
      </c>
      <c r="AJ54" s="197">
        <v>0</v>
      </c>
      <c r="AK54" s="197">
        <v>5.82</v>
      </c>
      <c r="AL54" s="197">
        <v>0</v>
      </c>
      <c r="AM54" s="197">
        <v>0</v>
      </c>
      <c r="AN54" s="197">
        <v>0</v>
      </c>
      <c r="AO54" s="197">
        <v>0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</row>
    <row r="55" spans="1:4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9.8800000000000008</v>
      </c>
      <c r="AH55" s="197">
        <v>0</v>
      </c>
      <c r="AI55" s="197">
        <v>0</v>
      </c>
      <c r="AJ55" s="197">
        <v>0</v>
      </c>
      <c r="AK55" s="197">
        <v>5.82</v>
      </c>
      <c r="AL55" s="197">
        <v>0</v>
      </c>
      <c r="AM55" s="197">
        <v>0</v>
      </c>
      <c r="AN55" s="197">
        <v>0</v>
      </c>
      <c r="AO55" s="197">
        <v>0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</row>
    <row r="56" spans="1:4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9.8800000000000008</v>
      </c>
      <c r="AH56" s="197">
        <v>0</v>
      </c>
      <c r="AI56" s="197">
        <v>0</v>
      </c>
      <c r="AJ56" s="197">
        <v>0</v>
      </c>
      <c r="AK56" s="197">
        <v>5.82</v>
      </c>
      <c r="AL56" s="197">
        <v>0</v>
      </c>
      <c r="AM56" s="197">
        <v>0</v>
      </c>
      <c r="AN56" s="197">
        <v>0</v>
      </c>
      <c r="AO56" s="197">
        <v>0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</row>
    <row r="57" spans="1:4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9.6999999999999993</v>
      </c>
      <c r="AH57" s="197">
        <v>0</v>
      </c>
      <c r="AI57" s="197">
        <v>0</v>
      </c>
      <c r="AJ57" s="197">
        <v>0</v>
      </c>
      <c r="AK57" s="197">
        <v>5.82</v>
      </c>
      <c r="AL57" s="197">
        <v>0</v>
      </c>
      <c r="AM57" s="197">
        <v>0</v>
      </c>
      <c r="AN57" s="197">
        <v>0</v>
      </c>
      <c r="AO57" s="197">
        <v>0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</row>
    <row r="58" spans="1:4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10.06</v>
      </c>
      <c r="AH58" s="197">
        <v>0</v>
      </c>
      <c r="AI58" s="197">
        <v>0</v>
      </c>
      <c r="AJ58" s="197">
        <v>0</v>
      </c>
      <c r="AK58" s="197">
        <v>5.82</v>
      </c>
      <c r="AL58" s="197">
        <v>0</v>
      </c>
      <c r="AM58" s="197">
        <v>0</v>
      </c>
      <c r="AN58" s="197">
        <v>0</v>
      </c>
      <c r="AO58" s="197">
        <v>0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</row>
    <row r="59" spans="1:4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9.82</v>
      </c>
      <c r="AH59" s="197">
        <v>0</v>
      </c>
      <c r="AI59" s="197">
        <v>0</v>
      </c>
      <c r="AJ59" s="197">
        <v>0</v>
      </c>
      <c r="AK59" s="197">
        <v>5.82</v>
      </c>
      <c r="AL59" s="197">
        <v>0</v>
      </c>
      <c r="AM59" s="197">
        <v>0</v>
      </c>
      <c r="AN59" s="197">
        <v>0</v>
      </c>
      <c r="AO59" s="197">
        <v>0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</row>
    <row r="60" spans="1:4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9.82</v>
      </c>
      <c r="AH60" s="197">
        <v>0</v>
      </c>
      <c r="AI60" s="197">
        <v>0</v>
      </c>
      <c r="AJ60" s="197">
        <v>0</v>
      </c>
      <c r="AK60" s="197">
        <v>5.82</v>
      </c>
      <c r="AL60" s="197">
        <v>0</v>
      </c>
      <c r="AM60" s="197">
        <v>0</v>
      </c>
      <c r="AN60" s="197">
        <v>0</v>
      </c>
      <c r="AO60" s="197">
        <v>0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</row>
    <row r="61" spans="1:4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9.82</v>
      </c>
      <c r="AH61" s="197">
        <v>0</v>
      </c>
      <c r="AI61" s="197">
        <v>0</v>
      </c>
      <c r="AJ61" s="197">
        <v>0</v>
      </c>
      <c r="AK61" s="197">
        <v>5.82</v>
      </c>
      <c r="AL61" s="197">
        <v>0</v>
      </c>
      <c r="AM61" s="197">
        <v>0</v>
      </c>
      <c r="AN61" s="197">
        <v>0</v>
      </c>
      <c r="AO61" s="197">
        <v>0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</row>
    <row r="62" spans="1:4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9.82</v>
      </c>
      <c r="AH62" s="197">
        <v>0</v>
      </c>
      <c r="AI62" s="197">
        <v>0</v>
      </c>
      <c r="AJ62" s="197">
        <v>0</v>
      </c>
      <c r="AK62" s="197">
        <v>5.82</v>
      </c>
      <c r="AL62" s="197">
        <v>0</v>
      </c>
      <c r="AM62" s="197">
        <v>0</v>
      </c>
      <c r="AN62" s="197">
        <v>0</v>
      </c>
      <c r="AO62" s="197">
        <v>0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</row>
    <row r="63" spans="1:4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9.82</v>
      </c>
      <c r="AH63" s="197">
        <v>0</v>
      </c>
      <c r="AI63" s="197">
        <v>0</v>
      </c>
      <c r="AJ63" s="197">
        <v>0</v>
      </c>
      <c r="AK63" s="197">
        <v>5.82</v>
      </c>
      <c r="AL63" s="197">
        <v>0</v>
      </c>
      <c r="AM63" s="197">
        <v>0</v>
      </c>
      <c r="AN63" s="197">
        <v>0</v>
      </c>
      <c r="AO63" s="197">
        <v>0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</row>
    <row r="64" spans="1:4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9.64</v>
      </c>
      <c r="AH64" s="197">
        <v>0</v>
      </c>
      <c r="AI64" s="197">
        <v>0</v>
      </c>
      <c r="AJ64" s="197">
        <v>0</v>
      </c>
      <c r="AK64" s="197">
        <v>5.82</v>
      </c>
      <c r="AL64" s="197">
        <v>0</v>
      </c>
      <c r="AM64" s="197">
        <v>0</v>
      </c>
      <c r="AN64" s="197">
        <v>0</v>
      </c>
      <c r="AO64" s="197">
        <v>0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</row>
    <row r="65" spans="1:4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10</v>
      </c>
      <c r="AH65" s="197">
        <v>0</v>
      </c>
      <c r="AI65" s="197">
        <v>0</v>
      </c>
      <c r="AJ65" s="197">
        <v>0</v>
      </c>
      <c r="AK65" s="197">
        <v>5.82</v>
      </c>
      <c r="AL65" s="197">
        <v>0</v>
      </c>
      <c r="AM65" s="197">
        <v>0</v>
      </c>
      <c r="AN65" s="197">
        <v>0</v>
      </c>
      <c r="AO65" s="197">
        <v>0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</row>
    <row r="66" spans="1:4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9.82</v>
      </c>
      <c r="AH66" s="197">
        <v>0</v>
      </c>
      <c r="AI66" s="197">
        <v>0</v>
      </c>
      <c r="AJ66" s="197">
        <v>0</v>
      </c>
      <c r="AK66" s="197">
        <v>5.82</v>
      </c>
      <c r="AL66" s="197">
        <v>0</v>
      </c>
      <c r="AM66" s="197">
        <v>0</v>
      </c>
      <c r="AN66" s="197">
        <v>0</v>
      </c>
      <c r="AO66" s="197">
        <v>0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</row>
    <row r="67" spans="1:4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9.82</v>
      </c>
      <c r="AH67" s="197">
        <v>0</v>
      </c>
      <c r="AI67" s="197">
        <v>0</v>
      </c>
      <c r="AJ67" s="197">
        <v>0</v>
      </c>
      <c r="AK67" s="197">
        <v>5.82</v>
      </c>
      <c r="AL67" s="197">
        <v>0</v>
      </c>
      <c r="AM67" s="197">
        <v>0</v>
      </c>
      <c r="AN67" s="197">
        <v>0</v>
      </c>
      <c r="AO67" s="197">
        <v>0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</row>
    <row r="68" spans="1:4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9.82</v>
      </c>
      <c r="AH68" s="197">
        <v>0</v>
      </c>
      <c r="AI68" s="197">
        <v>0</v>
      </c>
      <c r="AJ68" s="197">
        <v>0</v>
      </c>
      <c r="AK68" s="197">
        <v>5.82</v>
      </c>
      <c r="AL68" s="197">
        <v>0</v>
      </c>
      <c r="AM68" s="197">
        <v>0</v>
      </c>
      <c r="AN68" s="197">
        <v>0</v>
      </c>
      <c r="AO68" s="197">
        <v>0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</row>
    <row r="69" spans="1:4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9.82</v>
      </c>
      <c r="AH69" s="197">
        <v>0</v>
      </c>
      <c r="AI69" s="197">
        <v>0</v>
      </c>
      <c r="AJ69" s="197">
        <v>0</v>
      </c>
      <c r="AK69" s="197">
        <v>5.82</v>
      </c>
      <c r="AL69" s="197">
        <v>0</v>
      </c>
      <c r="AM69" s="197">
        <v>0</v>
      </c>
      <c r="AN69" s="197">
        <v>0</v>
      </c>
      <c r="AO69" s="197">
        <v>0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</row>
    <row r="70" spans="1:4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9.82</v>
      </c>
      <c r="AH70" s="197">
        <v>0</v>
      </c>
      <c r="AI70" s="197">
        <v>0</v>
      </c>
      <c r="AJ70" s="197">
        <v>0</v>
      </c>
      <c r="AK70" s="197">
        <v>5.82</v>
      </c>
      <c r="AL70" s="197">
        <v>0</v>
      </c>
      <c r="AM70" s="197">
        <v>0</v>
      </c>
      <c r="AN70" s="197">
        <v>0</v>
      </c>
      <c r="AO70" s="197">
        <v>0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</row>
    <row r="71" spans="1:4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9.64</v>
      </c>
      <c r="AH71" s="197">
        <v>0</v>
      </c>
      <c r="AI71" s="197">
        <v>0</v>
      </c>
      <c r="AJ71" s="197">
        <v>0</v>
      </c>
      <c r="AK71" s="197">
        <v>5.82</v>
      </c>
      <c r="AL71" s="197">
        <v>0</v>
      </c>
      <c r="AM71" s="197">
        <v>0</v>
      </c>
      <c r="AN71" s="197">
        <v>0</v>
      </c>
      <c r="AO71" s="197">
        <v>0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</row>
    <row r="72" spans="1:4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10</v>
      </c>
      <c r="AH72" s="197">
        <v>0</v>
      </c>
      <c r="AI72" s="197">
        <v>0</v>
      </c>
      <c r="AJ72" s="197">
        <v>0</v>
      </c>
      <c r="AK72" s="197">
        <v>5.82</v>
      </c>
      <c r="AL72" s="197">
        <v>0</v>
      </c>
      <c r="AM72" s="197">
        <v>0</v>
      </c>
      <c r="AN72" s="197">
        <v>0</v>
      </c>
      <c r="AO72" s="197">
        <v>0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</row>
    <row r="73" spans="1:4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9.82</v>
      </c>
      <c r="AH73" s="197">
        <v>0</v>
      </c>
      <c r="AI73" s="197">
        <v>0</v>
      </c>
      <c r="AJ73" s="197">
        <v>0</v>
      </c>
      <c r="AK73" s="197">
        <v>5.82</v>
      </c>
      <c r="AL73" s="197">
        <v>0</v>
      </c>
      <c r="AM73" s="197">
        <v>0</v>
      </c>
      <c r="AN73" s="197">
        <v>0</v>
      </c>
      <c r="AO73" s="197">
        <v>0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</row>
    <row r="74" spans="1:4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9.82</v>
      </c>
      <c r="AH74" s="197">
        <v>0</v>
      </c>
      <c r="AI74" s="197">
        <v>0</v>
      </c>
      <c r="AJ74" s="197">
        <v>0</v>
      </c>
      <c r="AK74" s="197">
        <v>5.82</v>
      </c>
      <c r="AL74" s="197">
        <v>0</v>
      </c>
      <c r="AM74" s="197">
        <v>0</v>
      </c>
      <c r="AN74" s="197">
        <v>0</v>
      </c>
      <c r="AO74" s="197">
        <v>0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</row>
    <row r="75" spans="1:4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9.82</v>
      </c>
      <c r="AH75" s="197">
        <v>0</v>
      </c>
      <c r="AI75" s="197">
        <v>0</v>
      </c>
      <c r="AJ75" s="197">
        <v>0</v>
      </c>
      <c r="AK75" s="197">
        <v>5.82</v>
      </c>
      <c r="AL75" s="197">
        <v>0</v>
      </c>
      <c r="AM75" s="197">
        <v>0</v>
      </c>
      <c r="AN75" s="197">
        <v>0</v>
      </c>
      <c r="AO75" s="197">
        <v>0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</row>
    <row r="76" spans="1:4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9.82</v>
      </c>
      <c r="AH76" s="197">
        <v>0</v>
      </c>
      <c r="AI76" s="197">
        <v>0</v>
      </c>
      <c r="AJ76" s="197">
        <v>0</v>
      </c>
      <c r="AK76" s="197">
        <v>5.82</v>
      </c>
      <c r="AL76" s="197">
        <v>0</v>
      </c>
      <c r="AM76" s="197">
        <v>0</v>
      </c>
      <c r="AN76" s="197">
        <v>0</v>
      </c>
      <c r="AO76" s="197">
        <v>0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</row>
    <row r="77" spans="1:4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9.82</v>
      </c>
      <c r="AH77" s="197">
        <v>0</v>
      </c>
      <c r="AI77" s="197">
        <v>0</v>
      </c>
      <c r="AJ77" s="197">
        <v>0</v>
      </c>
      <c r="AK77" s="197">
        <v>5.82</v>
      </c>
      <c r="AL77" s="197">
        <v>0</v>
      </c>
      <c r="AM77" s="197">
        <v>0</v>
      </c>
      <c r="AN77" s="197">
        <v>0</v>
      </c>
      <c r="AO77" s="197">
        <v>0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</row>
    <row r="78" spans="1:4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9.82</v>
      </c>
      <c r="AH78" s="197">
        <v>0</v>
      </c>
      <c r="AI78" s="197">
        <v>0</v>
      </c>
      <c r="AJ78" s="197">
        <v>0</v>
      </c>
      <c r="AK78" s="197">
        <v>5.82</v>
      </c>
      <c r="AL78" s="197">
        <v>0</v>
      </c>
      <c r="AM78" s="197">
        <v>0</v>
      </c>
      <c r="AN78" s="197">
        <v>0</v>
      </c>
      <c r="AO78" s="197">
        <v>0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</row>
    <row r="79" spans="1:4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9.82</v>
      </c>
      <c r="AH79" s="197">
        <v>0</v>
      </c>
      <c r="AI79" s="197">
        <v>0</v>
      </c>
      <c r="AJ79" s="197">
        <v>0</v>
      </c>
      <c r="AK79" s="197">
        <v>5.82</v>
      </c>
      <c r="AL79" s="197">
        <v>0</v>
      </c>
      <c r="AM79" s="197">
        <v>0</v>
      </c>
      <c r="AN79" s="197">
        <v>0</v>
      </c>
      <c r="AO79" s="197">
        <v>0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</row>
    <row r="80" spans="1:4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9.82</v>
      </c>
      <c r="AH80" s="197">
        <v>0</v>
      </c>
      <c r="AI80" s="197">
        <v>0</v>
      </c>
      <c r="AJ80" s="197">
        <v>0</v>
      </c>
      <c r="AK80" s="197">
        <v>5.82</v>
      </c>
      <c r="AL80" s="197">
        <v>0</v>
      </c>
      <c r="AM80" s="197">
        <v>0</v>
      </c>
      <c r="AN80" s="197">
        <v>0</v>
      </c>
      <c r="AO80" s="197">
        <v>0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</row>
    <row r="81" spans="1:4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9.6999999999999993</v>
      </c>
      <c r="AH81" s="197">
        <v>0</v>
      </c>
      <c r="AI81" s="197">
        <v>0</v>
      </c>
      <c r="AJ81" s="197">
        <v>0</v>
      </c>
      <c r="AK81" s="197">
        <v>5.82</v>
      </c>
      <c r="AL81" s="197">
        <v>0</v>
      </c>
      <c r="AM81" s="197">
        <v>0</v>
      </c>
      <c r="AN81" s="197">
        <v>0</v>
      </c>
      <c r="AO81" s="197">
        <v>0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</row>
    <row r="82" spans="1:4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9.94</v>
      </c>
      <c r="AH82" s="197">
        <v>0</v>
      </c>
      <c r="AI82" s="197">
        <v>0</v>
      </c>
      <c r="AJ82" s="197">
        <v>0</v>
      </c>
      <c r="AK82" s="197">
        <v>5.82</v>
      </c>
      <c r="AL82" s="197">
        <v>0</v>
      </c>
      <c r="AM82" s="197">
        <v>0</v>
      </c>
      <c r="AN82" s="197">
        <v>0</v>
      </c>
      <c r="AO82" s="197">
        <v>0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</row>
    <row r="83" spans="1:4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9.82</v>
      </c>
      <c r="AH83" s="197">
        <v>0</v>
      </c>
      <c r="AI83" s="197">
        <v>0</v>
      </c>
      <c r="AJ83" s="197">
        <v>0</v>
      </c>
      <c r="AK83" s="197">
        <v>5.82</v>
      </c>
      <c r="AL83" s="197">
        <v>0</v>
      </c>
      <c r="AM83" s="197">
        <v>0</v>
      </c>
      <c r="AN83" s="197">
        <v>0</v>
      </c>
      <c r="AO83" s="197">
        <v>0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</row>
    <row r="84" spans="1:4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9.82</v>
      </c>
      <c r="AH84" s="197">
        <v>0</v>
      </c>
      <c r="AI84" s="197">
        <v>0</v>
      </c>
      <c r="AJ84" s="197">
        <v>0</v>
      </c>
      <c r="AK84" s="197">
        <v>5.82</v>
      </c>
      <c r="AL84" s="197">
        <v>0</v>
      </c>
      <c r="AM84" s="197">
        <v>0</v>
      </c>
      <c r="AN84" s="197">
        <v>0</v>
      </c>
      <c r="AO84" s="197">
        <v>0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</row>
    <row r="85" spans="1:4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9.82</v>
      </c>
      <c r="AH85" s="197">
        <v>0</v>
      </c>
      <c r="AI85" s="197">
        <v>0</v>
      </c>
      <c r="AJ85" s="197">
        <v>0</v>
      </c>
      <c r="AK85" s="197">
        <v>5.82</v>
      </c>
      <c r="AL85" s="197">
        <v>0</v>
      </c>
      <c r="AM85" s="197">
        <v>0</v>
      </c>
      <c r="AN85" s="197">
        <v>0</v>
      </c>
      <c r="AO85" s="197">
        <v>0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</row>
    <row r="86" spans="1:4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9.82</v>
      </c>
      <c r="AH86" s="197">
        <v>0</v>
      </c>
      <c r="AI86" s="197">
        <v>0</v>
      </c>
      <c r="AJ86" s="197">
        <v>0</v>
      </c>
      <c r="AK86" s="197">
        <v>5.82</v>
      </c>
      <c r="AL86" s="197">
        <v>0</v>
      </c>
      <c r="AM86" s="197">
        <v>0</v>
      </c>
      <c r="AN86" s="197">
        <v>0</v>
      </c>
      <c r="AO86" s="197">
        <v>0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</row>
    <row r="87" spans="1:4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9.94</v>
      </c>
      <c r="AH87" s="197">
        <v>0</v>
      </c>
      <c r="AI87" s="197">
        <v>0</v>
      </c>
      <c r="AJ87" s="197">
        <v>0</v>
      </c>
      <c r="AK87" s="197">
        <v>5.82</v>
      </c>
      <c r="AL87" s="197">
        <v>0</v>
      </c>
      <c r="AM87" s="197">
        <v>0</v>
      </c>
      <c r="AN87" s="197">
        <v>0</v>
      </c>
      <c r="AO87" s="197">
        <v>0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</row>
    <row r="88" spans="1:4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9.6999999999999993</v>
      </c>
      <c r="AH88" s="197">
        <v>0</v>
      </c>
      <c r="AI88" s="197">
        <v>0</v>
      </c>
      <c r="AJ88" s="197">
        <v>0</v>
      </c>
      <c r="AK88" s="197">
        <v>5.82</v>
      </c>
      <c r="AL88" s="197">
        <v>0</v>
      </c>
      <c r="AM88" s="197">
        <v>0</v>
      </c>
      <c r="AN88" s="197">
        <v>0</v>
      </c>
      <c r="AO88" s="197">
        <v>0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</row>
    <row r="89" spans="1:4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9.6999999999999993</v>
      </c>
      <c r="AH89" s="197">
        <v>0</v>
      </c>
      <c r="AI89" s="197">
        <v>0</v>
      </c>
      <c r="AJ89" s="197">
        <v>0</v>
      </c>
      <c r="AK89" s="197">
        <v>5.82</v>
      </c>
      <c r="AL89" s="197">
        <v>0</v>
      </c>
      <c r="AM89" s="197">
        <v>0</v>
      </c>
      <c r="AN89" s="197">
        <v>0</v>
      </c>
      <c r="AO89" s="197">
        <v>0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</row>
    <row r="90" spans="1:4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9.6999999999999993</v>
      </c>
      <c r="AH90" s="197">
        <v>0</v>
      </c>
      <c r="AI90" s="197">
        <v>0</v>
      </c>
      <c r="AJ90" s="197">
        <v>0</v>
      </c>
      <c r="AK90" s="197">
        <v>5.82</v>
      </c>
      <c r="AL90" s="197">
        <v>0</v>
      </c>
      <c r="AM90" s="197">
        <v>0</v>
      </c>
      <c r="AN90" s="197">
        <v>0</v>
      </c>
      <c r="AO90" s="197">
        <v>0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</row>
    <row r="91" spans="1:4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9.6999999999999993</v>
      </c>
      <c r="AH91" s="197">
        <v>0</v>
      </c>
      <c r="AI91" s="197">
        <v>0</v>
      </c>
      <c r="AJ91" s="197">
        <v>0</v>
      </c>
      <c r="AK91" s="197">
        <v>5.82</v>
      </c>
      <c r="AL91" s="197">
        <v>0</v>
      </c>
      <c r="AM91" s="197">
        <v>0</v>
      </c>
      <c r="AN91" s="197">
        <v>0</v>
      </c>
      <c r="AO91" s="197">
        <v>0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</row>
    <row r="92" spans="1:4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9.6999999999999993</v>
      </c>
      <c r="AH92" s="197">
        <v>0</v>
      </c>
      <c r="AI92" s="197">
        <v>0</v>
      </c>
      <c r="AJ92" s="197">
        <v>0</v>
      </c>
      <c r="AK92" s="197">
        <v>5.82</v>
      </c>
      <c r="AL92" s="197">
        <v>0</v>
      </c>
      <c r="AM92" s="197">
        <v>0</v>
      </c>
      <c r="AN92" s="197">
        <v>0</v>
      </c>
      <c r="AO92" s="197">
        <v>0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</row>
    <row r="93" spans="1:4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9.94</v>
      </c>
      <c r="AH93" s="197">
        <v>0</v>
      </c>
      <c r="AI93" s="197">
        <v>0</v>
      </c>
      <c r="AJ93" s="197">
        <v>0</v>
      </c>
      <c r="AK93" s="197">
        <v>5.82</v>
      </c>
      <c r="AL93" s="197">
        <v>0</v>
      </c>
      <c r="AM93" s="197">
        <v>0</v>
      </c>
      <c r="AN93" s="197">
        <v>0</v>
      </c>
      <c r="AO93" s="197">
        <v>0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</row>
    <row r="94" spans="1:4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9.6999999999999993</v>
      </c>
      <c r="AH94" s="197">
        <v>0</v>
      </c>
      <c r="AI94" s="197">
        <v>0</v>
      </c>
      <c r="AJ94" s="197">
        <v>0</v>
      </c>
      <c r="AK94" s="197">
        <v>5.82</v>
      </c>
      <c r="AL94" s="197">
        <v>0</v>
      </c>
      <c r="AM94" s="197">
        <v>0</v>
      </c>
      <c r="AN94" s="197">
        <v>0</v>
      </c>
      <c r="AO94" s="197">
        <v>0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</row>
    <row r="95" spans="1:4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9.6999999999999993</v>
      </c>
      <c r="AH95" s="197">
        <v>0</v>
      </c>
      <c r="AI95" s="197">
        <v>0</v>
      </c>
      <c r="AJ95" s="197">
        <v>0</v>
      </c>
      <c r="AK95" s="197">
        <v>5.82</v>
      </c>
      <c r="AL95" s="197">
        <v>0</v>
      </c>
      <c r="AM95" s="197">
        <v>0</v>
      </c>
      <c r="AN95" s="197">
        <v>0</v>
      </c>
      <c r="AO95" s="197">
        <v>0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</row>
    <row r="96" spans="1:4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9.6999999999999993</v>
      </c>
      <c r="AH96" s="197">
        <v>0</v>
      </c>
      <c r="AI96" s="197">
        <v>0</v>
      </c>
      <c r="AJ96" s="197">
        <v>0</v>
      </c>
      <c r="AK96" s="197">
        <v>5.82</v>
      </c>
      <c r="AL96" s="197">
        <v>0</v>
      </c>
      <c r="AM96" s="197">
        <v>0</v>
      </c>
      <c r="AN96" s="197">
        <v>0</v>
      </c>
      <c r="AO96" s="197">
        <v>0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</row>
    <row r="97" spans="1:4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9.6999999999999993</v>
      </c>
      <c r="AH97" s="197">
        <v>0</v>
      </c>
      <c r="AI97" s="197">
        <v>0</v>
      </c>
      <c r="AJ97" s="197">
        <v>0</v>
      </c>
      <c r="AK97" s="197">
        <v>5.82</v>
      </c>
      <c r="AL97" s="197">
        <v>0</v>
      </c>
      <c r="AM97" s="197">
        <v>0</v>
      </c>
      <c r="AN97" s="197">
        <v>0</v>
      </c>
      <c r="AO97" s="197">
        <v>0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</row>
    <row r="98" spans="1:4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9.6999999999999993</v>
      </c>
      <c r="AH98" s="197">
        <v>0</v>
      </c>
      <c r="AI98" s="197">
        <v>0</v>
      </c>
      <c r="AJ98" s="197">
        <v>0</v>
      </c>
      <c r="AK98" s="197">
        <v>5.82</v>
      </c>
      <c r="AL98" s="197">
        <v>0</v>
      </c>
      <c r="AM98" s="197">
        <v>0</v>
      </c>
      <c r="AN98" s="197">
        <v>0</v>
      </c>
      <c r="AO98" s="197">
        <v>0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0.23631000000000041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423</v>
      </c>
      <c r="D2" t="s">
        <v>423</v>
      </c>
      <c r="E2" t="s">
        <v>423</v>
      </c>
      <c r="F2" t="s">
        <v>423</v>
      </c>
      <c r="G2" t="s">
        <v>423</v>
      </c>
      <c r="H2" t="s">
        <v>423</v>
      </c>
      <c r="I2" t="s">
        <v>423</v>
      </c>
      <c r="J2" t="s">
        <v>423</v>
      </c>
      <c r="K2" t="s">
        <v>423</v>
      </c>
      <c r="L2" t="s">
        <v>423</v>
      </c>
      <c r="M2" t="s">
        <v>423</v>
      </c>
      <c r="N2" t="s">
        <v>423</v>
      </c>
      <c r="O2" t="s">
        <v>423</v>
      </c>
      <c r="P2" t="s">
        <v>423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7">
        <v>160</v>
      </c>
      <c r="H3" s="197">
        <v>0</v>
      </c>
      <c r="I3" s="197">
        <v>0</v>
      </c>
      <c r="J3" s="197">
        <v>0</v>
      </c>
      <c r="K3" s="197">
        <v>245.47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7">
        <v>160</v>
      </c>
      <c r="H4" s="197">
        <v>0</v>
      </c>
      <c r="I4" s="197">
        <v>0</v>
      </c>
      <c r="J4" s="197">
        <v>0</v>
      </c>
      <c r="K4" s="197">
        <v>270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7">
        <v>160</v>
      </c>
      <c r="H5" s="197">
        <v>0</v>
      </c>
      <c r="I5" s="197">
        <v>0</v>
      </c>
      <c r="J5" s="197">
        <v>0</v>
      </c>
      <c r="K5" s="197">
        <v>270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7">
        <v>160</v>
      </c>
      <c r="H6" s="197">
        <v>0</v>
      </c>
      <c r="I6" s="197">
        <v>0</v>
      </c>
      <c r="J6" s="197">
        <v>0</v>
      </c>
      <c r="K6" s="197">
        <v>270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7">
        <v>163</v>
      </c>
      <c r="H7" s="197">
        <v>0</v>
      </c>
      <c r="I7" s="197">
        <v>0</v>
      </c>
      <c r="J7" s="197">
        <v>0</v>
      </c>
      <c r="K7" s="197">
        <v>270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7">
        <v>163</v>
      </c>
      <c r="H8" s="197">
        <v>0</v>
      </c>
      <c r="I8" s="197">
        <v>0</v>
      </c>
      <c r="J8" s="197">
        <v>0</v>
      </c>
      <c r="K8" s="197">
        <v>270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7">
        <v>163</v>
      </c>
      <c r="H9" s="197">
        <v>0</v>
      </c>
      <c r="I9" s="197">
        <v>0</v>
      </c>
      <c r="J9" s="197">
        <v>0</v>
      </c>
      <c r="K9" s="197">
        <v>270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7">
        <v>163</v>
      </c>
      <c r="H10" s="197">
        <v>0</v>
      </c>
      <c r="I10" s="197">
        <v>0</v>
      </c>
      <c r="J10" s="197">
        <v>0</v>
      </c>
      <c r="K10" s="197">
        <v>270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6">
        <v>40</v>
      </c>
      <c r="D11" s="26">
        <v>0</v>
      </c>
      <c r="E11" s="26">
        <v>0</v>
      </c>
      <c r="F11" s="26">
        <v>0</v>
      </c>
      <c r="G11" s="197">
        <v>163</v>
      </c>
      <c r="H11" s="197">
        <v>0</v>
      </c>
      <c r="I11" s="197">
        <v>0</v>
      </c>
      <c r="J11" s="197">
        <v>0</v>
      </c>
      <c r="K11" s="197">
        <v>270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6">
        <v>40</v>
      </c>
      <c r="D12" s="26">
        <v>0</v>
      </c>
      <c r="E12" s="26">
        <v>0</v>
      </c>
      <c r="F12" s="26">
        <v>0</v>
      </c>
      <c r="G12" s="197">
        <v>163</v>
      </c>
      <c r="H12" s="197">
        <v>0</v>
      </c>
      <c r="I12" s="197">
        <v>0</v>
      </c>
      <c r="J12" s="197">
        <v>0</v>
      </c>
      <c r="K12" s="197">
        <v>270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6">
        <v>40</v>
      </c>
      <c r="D13" s="26">
        <v>0</v>
      </c>
      <c r="E13" s="26">
        <v>0</v>
      </c>
      <c r="F13" s="26">
        <v>0</v>
      </c>
      <c r="G13" s="197">
        <v>163</v>
      </c>
      <c r="H13" s="197">
        <v>0</v>
      </c>
      <c r="I13" s="197">
        <v>0</v>
      </c>
      <c r="J13" s="197">
        <v>0</v>
      </c>
      <c r="K13" s="197">
        <v>270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6">
        <v>40</v>
      </c>
      <c r="D14" s="26">
        <v>0</v>
      </c>
      <c r="E14" s="26">
        <v>0</v>
      </c>
      <c r="F14" s="26">
        <v>0</v>
      </c>
      <c r="G14" s="197">
        <v>163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6">
        <v>40</v>
      </c>
      <c r="D15" s="26">
        <v>0</v>
      </c>
      <c r="E15" s="26">
        <v>0</v>
      </c>
      <c r="F15" s="26">
        <v>0</v>
      </c>
      <c r="G15" s="197">
        <v>163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6">
        <v>40</v>
      </c>
      <c r="D16" s="26">
        <v>0</v>
      </c>
      <c r="E16" s="26">
        <v>0</v>
      </c>
      <c r="F16" s="26">
        <v>0</v>
      </c>
      <c r="G16" s="197">
        <v>163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6">
        <v>40</v>
      </c>
      <c r="D17" s="26">
        <v>0</v>
      </c>
      <c r="E17" s="26">
        <v>0</v>
      </c>
      <c r="F17" s="26">
        <v>0</v>
      </c>
      <c r="G17" s="197">
        <v>163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6">
        <v>40</v>
      </c>
      <c r="D18" s="26">
        <v>0</v>
      </c>
      <c r="E18" s="26">
        <v>0</v>
      </c>
      <c r="F18" s="26">
        <v>0</v>
      </c>
      <c r="G18" s="197">
        <v>163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7">
        <v>163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7">
        <v>163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7">
        <v>163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7">
        <v>163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7">
        <v>163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7">
        <v>163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7">
        <v>163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7">
        <v>163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7">
        <v>165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7">
        <v>163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7">
        <v>163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7">
        <v>163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7">
        <v>163</v>
      </c>
      <c r="H31" s="197">
        <v>0</v>
      </c>
      <c r="I31" s="197">
        <v>0</v>
      </c>
      <c r="J31" s="197">
        <v>0</v>
      </c>
      <c r="K31" s="197">
        <v>284.95999999999998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7">
        <v>163</v>
      </c>
      <c r="H32" s="197">
        <v>0</v>
      </c>
      <c r="I32" s="197">
        <v>0</v>
      </c>
      <c r="J32" s="197">
        <v>0</v>
      </c>
      <c r="K32" s="197">
        <v>284.95999999999998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7">
        <v>165</v>
      </c>
      <c r="H33" s="197">
        <v>0</v>
      </c>
      <c r="I33" s="197">
        <v>0</v>
      </c>
      <c r="J33" s="197">
        <v>0</v>
      </c>
      <c r="K33" s="197">
        <v>284.95999999999998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7">
        <v>163</v>
      </c>
      <c r="H34" s="197">
        <v>0</v>
      </c>
      <c r="I34" s="197">
        <v>0</v>
      </c>
      <c r="J34" s="197">
        <v>0</v>
      </c>
      <c r="K34" s="197">
        <v>284.95999999999998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197">
        <v>163</v>
      </c>
      <c r="H35" s="197">
        <v>0</v>
      </c>
      <c r="I35" s="197">
        <v>0</v>
      </c>
      <c r="J35" s="197">
        <v>0</v>
      </c>
      <c r="K35" s="197">
        <v>304.49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197">
        <v>163</v>
      </c>
      <c r="H36" s="197">
        <v>0</v>
      </c>
      <c r="I36" s="197">
        <v>0</v>
      </c>
      <c r="J36" s="197">
        <v>0</v>
      </c>
      <c r="K36" s="197">
        <v>279.95999999999998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197">
        <v>163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7">
        <v>163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7">
        <v>165</v>
      </c>
      <c r="H39" s="197">
        <v>0</v>
      </c>
      <c r="I39" s="197">
        <v>0</v>
      </c>
      <c r="J39" s="197">
        <v>0</v>
      </c>
      <c r="K39" s="197">
        <v>279.95999999999998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7">
        <v>163</v>
      </c>
      <c r="H40" s="197">
        <v>0</v>
      </c>
      <c r="I40" s="197">
        <v>0</v>
      </c>
      <c r="J40" s="197">
        <v>0</v>
      </c>
      <c r="K40" s="197">
        <v>279.95999999999998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7">
        <v>163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7">
        <v>163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7">
        <v>163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7">
        <v>163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7">
        <v>163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7">
        <v>165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7">
        <v>165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7">
        <v>165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7">
        <v>165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7">
        <v>160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7">
        <v>166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7">
        <v>163</v>
      </c>
      <c r="H52" s="197">
        <v>0</v>
      </c>
      <c r="I52" s="197">
        <v>0</v>
      </c>
      <c r="J52" s="197">
        <v>0</v>
      </c>
      <c r="K52" s="197">
        <v>284.95999999999998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7">
        <v>163</v>
      </c>
      <c r="H53" s="197">
        <v>0</v>
      </c>
      <c r="I53" s="197">
        <v>0</v>
      </c>
      <c r="J53" s="197">
        <v>0</v>
      </c>
      <c r="K53" s="197">
        <v>284.95999999999998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7">
        <v>163</v>
      </c>
      <c r="H54" s="197">
        <v>0</v>
      </c>
      <c r="I54" s="197">
        <v>0</v>
      </c>
      <c r="J54" s="197">
        <v>0</v>
      </c>
      <c r="K54" s="197">
        <v>284.95999999999998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7">
        <v>163</v>
      </c>
      <c r="H55" s="197">
        <v>0</v>
      </c>
      <c r="I55" s="197">
        <v>0</v>
      </c>
      <c r="J55" s="197">
        <v>0</v>
      </c>
      <c r="K55" s="197">
        <v>284.95999999999998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7">
        <v>163</v>
      </c>
      <c r="H56" s="197">
        <v>0</v>
      </c>
      <c r="I56" s="197">
        <v>0</v>
      </c>
      <c r="J56" s="197">
        <v>0</v>
      </c>
      <c r="K56" s="197">
        <v>275.36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7">
        <v>160</v>
      </c>
      <c r="H57" s="197">
        <v>0</v>
      </c>
      <c r="I57" s="197">
        <v>0</v>
      </c>
      <c r="J57" s="197">
        <v>0</v>
      </c>
      <c r="K57" s="197">
        <v>275.36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7">
        <v>166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7">
        <v>162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7">
        <v>162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7">
        <v>162</v>
      </c>
      <c r="H61" s="197">
        <v>0</v>
      </c>
      <c r="I61" s="197">
        <v>0</v>
      </c>
      <c r="J61" s="197">
        <v>0</v>
      </c>
      <c r="K61" s="197">
        <v>275.36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7">
        <v>162</v>
      </c>
      <c r="H62" s="197">
        <v>0</v>
      </c>
      <c r="I62" s="197">
        <v>0</v>
      </c>
      <c r="J62" s="197">
        <v>0</v>
      </c>
      <c r="K62" s="197">
        <v>275.36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7">
        <v>162</v>
      </c>
      <c r="H63" s="197">
        <v>0</v>
      </c>
      <c r="I63" s="197">
        <v>0</v>
      </c>
      <c r="J63" s="197">
        <v>0</v>
      </c>
      <c r="K63" s="197">
        <v>275.36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7">
        <v>159</v>
      </c>
      <c r="H64" s="197">
        <v>0</v>
      </c>
      <c r="I64" s="197">
        <v>0</v>
      </c>
      <c r="J64" s="197">
        <v>0</v>
      </c>
      <c r="K64" s="197">
        <v>284.95999999999998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7">
        <v>165</v>
      </c>
      <c r="H65" s="197">
        <v>0</v>
      </c>
      <c r="I65" s="197">
        <v>0</v>
      </c>
      <c r="J65" s="197">
        <v>0</v>
      </c>
      <c r="K65" s="197">
        <v>284.95999999999998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7">
        <v>162</v>
      </c>
      <c r="H66" s="197">
        <v>0</v>
      </c>
      <c r="I66" s="197">
        <v>0</v>
      </c>
      <c r="J66" s="197">
        <v>0</v>
      </c>
      <c r="K66" s="197">
        <v>284.95999999999998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7">
        <v>162</v>
      </c>
      <c r="H67" s="197">
        <v>0</v>
      </c>
      <c r="I67" s="197">
        <v>0</v>
      </c>
      <c r="J67" s="197">
        <v>0</v>
      </c>
      <c r="K67" s="197">
        <v>279.95999999999998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7">
        <v>162</v>
      </c>
      <c r="H68" s="197">
        <v>0</v>
      </c>
      <c r="I68" s="197">
        <v>0</v>
      </c>
      <c r="J68" s="197">
        <v>0</v>
      </c>
      <c r="K68" s="197">
        <v>279.95999999999998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7">
        <v>162</v>
      </c>
      <c r="H69" s="197">
        <v>0</v>
      </c>
      <c r="I69" s="197">
        <v>0</v>
      </c>
      <c r="J69" s="197">
        <v>0</v>
      </c>
      <c r="K69" s="197">
        <v>279.95999999999998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7">
        <v>162</v>
      </c>
      <c r="H70" s="197">
        <v>0</v>
      </c>
      <c r="I70" s="197">
        <v>0</v>
      </c>
      <c r="J70" s="197">
        <v>0</v>
      </c>
      <c r="K70" s="197">
        <v>279.95999999999998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7">
        <v>159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7">
        <v>165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7">
        <v>162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7">
        <v>162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7">
        <v>162</v>
      </c>
      <c r="H75" s="197">
        <v>0</v>
      </c>
      <c r="I75" s="197">
        <v>0</v>
      </c>
      <c r="J75" s="197">
        <v>0</v>
      </c>
      <c r="K75" s="197">
        <v>279.95999999999998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7">
        <v>162</v>
      </c>
      <c r="H76" s="197">
        <v>0</v>
      </c>
      <c r="I76" s="197">
        <v>0</v>
      </c>
      <c r="J76" s="197">
        <v>0</v>
      </c>
      <c r="K76" s="197">
        <v>279.95999999999998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7">
        <v>162</v>
      </c>
      <c r="H77" s="197">
        <v>0</v>
      </c>
      <c r="I77" s="197">
        <v>0</v>
      </c>
      <c r="J77" s="197">
        <v>0</v>
      </c>
      <c r="K77" s="197">
        <v>279.95999999999998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197">
        <v>162</v>
      </c>
      <c r="H78" s="197">
        <v>0</v>
      </c>
      <c r="I78" s="197">
        <v>0</v>
      </c>
      <c r="J78" s="197">
        <v>0</v>
      </c>
      <c r="K78" s="197">
        <v>284.60000000000002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197">
        <v>162</v>
      </c>
      <c r="H79" s="197">
        <v>0</v>
      </c>
      <c r="I79" s="197">
        <v>0</v>
      </c>
      <c r="J79" s="197">
        <v>0</v>
      </c>
      <c r="K79" s="197">
        <v>306.35000000000002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197">
        <v>162</v>
      </c>
      <c r="H80" s="197">
        <v>0</v>
      </c>
      <c r="I80" s="197">
        <v>0</v>
      </c>
      <c r="J80" s="197">
        <v>0</v>
      </c>
      <c r="K80" s="197">
        <v>284.95999999999998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197">
        <v>160</v>
      </c>
      <c r="H81" s="197">
        <v>0</v>
      </c>
      <c r="I81" s="197">
        <v>0</v>
      </c>
      <c r="J81" s="197">
        <v>0</v>
      </c>
      <c r="K81" s="197">
        <v>284.95999999999998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197">
        <v>164</v>
      </c>
      <c r="H82" s="197">
        <v>0</v>
      </c>
      <c r="I82" s="197">
        <v>0</v>
      </c>
      <c r="J82" s="197">
        <v>0</v>
      </c>
      <c r="K82" s="197">
        <v>284.95999999999998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197">
        <v>162</v>
      </c>
      <c r="H83" s="197">
        <v>0</v>
      </c>
      <c r="I83" s="197">
        <v>0</v>
      </c>
      <c r="J83" s="197">
        <v>0</v>
      </c>
      <c r="K83" s="197">
        <v>304.52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197">
        <v>162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197">
        <v>162</v>
      </c>
      <c r="H85" s="197">
        <v>0</v>
      </c>
      <c r="I85" s="197">
        <v>0</v>
      </c>
      <c r="J85" s="197">
        <v>0</v>
      </c>
      <c r="K85" s="197">
        <v>284.95999999999998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197">
        <v>162</v>
      </c>
      <c r="H86" s="197">
        <v>0</v>
      </c>
      <c r="I86" s="197">
        <v>0</v>
      </c>
      <c r="J86" s="197">
        <v>0</v>
      </c>
      <c r="K86" s="197">
        <v>289.60000000000002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197">
        <v>164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197">
        <v>160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197">
        <v>160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197">
        <v>160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197">
        <v>160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197">
        <v>160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197">
        <v>164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197">
        <v>160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197">
        <v>160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197">
        <v>160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197">
        <v>160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197">
        <v>160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0.93674999999999997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3.8984999999999999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6.5964574999999952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19.690000000000001</v>
      </c>
      <c r="D3" s="197">
        <v>0</v>
      </c>
      <c r="E3" s="197">
        <v>0</v>
      </c>
      <c r="F3" s="197">
        <v>30.52</v>
      </c>
      <c r="G3" s="197">
        <v>0</v>
      </c>
      <c r="H3" s="197">
        <v>0</v>
      </c>
      <c r="I3" s="197">
        <v>39.950000000000003</v>
      </c>
      <c r="J3" s="197">
        <v>0</v>
      </c>
      <c r="K3" s="197">
        <v>242.34</v>
      </c>
      <c r="L3" s="197">
        <v>-85.07</v>
      </c>
      <c r="M3" s="197">
        <v>40.619999999999997</v>
      </c>
      <c r="N3" s="197">
        <v>37.479999999999997</v>
      </c>
      <c r="O3" s="197">
        <v>8</v>
      </c>
      <c r="P3" s="197">
        <v>12.86</v>
      </c>
      <c r="Q3" s="197">
        <v>5.74</v>
      </c>
      <c r="R3" s="197">
        <v>9.51</v>
      </c>
      <c r="S3" s="197">
        <v>5.99</v>
      </c>
      <c r="T3" s="197">
        <v>0</v>
      </c>
      <c r="U3" s="197">
        <v>2.48</v>
      </c>
      <c r="V3" s="197">
        <v>0</v>
      </c>
      <c r="W3" s="197">
        <v>0</v>
      </c>
      <c r="X3" s="197">
        <v>23.19</v>
      </c>
      <c r="Y3" s="197">
        <v>511.74</v>
      </c>
      <c r="Z3" s="197">
        <v>36.28</v>
      </c>
      <c r="AA3" s="197">
        <v>20.420000000000002</v>
      </c>
      <c r="AB3" s="197">
        <v>0</v>
      </c>
      <c r="AC3" s="197">
        <v>21.32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50.92</v>
      </c>
      <c r="AJ3" s="197">
        <v>0</v>
      </c>
      <c r="AK3" s="197">
        <v>23.25</v>
      </c>
      <c r="AL3" s="197">
        <v>0</v>
      </c>
      <c r="AM3" s="197">
        <v>34.24</v>
      </c>
      <c r="AN3" s="197">
        <v>0</v>
      </c>
      <c r="AO3" s="197">
        <v>252.15</v>
      </c>
      <c r="AP3" s="197">
        <v>0</v>
      </c>
    </row>
    <row r="4" spans="1:42">
      <c r="A4" t="s">
        <v>46</v>
      </c>
      <c r="B4" s="197">
        <v>0</v>
      </c>
      <c r="C4" s="197">
        <v>19.690000000000001</v>
      </c>
      <c r="D4" s="197">
        <v>0</v>
      </c>
      <c r="E4" s="197">
        <v>0</v>
      </c>
      <c r="F4" s="197">
        <v>30.52</v>
      </c>
      <c r="G4" s="197">
        <v>0</v>
      </c>
      <c r="H4" s="197">
        <v>0</v>
      </c>
      <c r="I4" s="197">
        <v>39.950000000000003</v>
      </c>
      <c r="J4" s="197">
        <v>0</v>
      </c>
      <c r="K4" s="197">
        <v>242.34</v>
      </c>
      <c r="L4" s="197">
        <v>-85.07</v>
      </c>
      <c r="M4" s="197">
        <v>47.3</v>
      </c>
      <c r="N4" s="197">
        <v>37.479999999999997</v>
      </c>
      <c r="O4" s="197">
        <v>35.840000000000003</v>
      </c>
      <c r="P4" s="197">
        <v>12.86</v>
      </c>
      <c r="Q4" s="197">
        <v>5.74</v>
      </c>
      <c r="R4" s="197">
        <v>9.51</v>
      </c>
      <c r="S4" s="197">
        <v>5.99</v>
      </c>
      <c r="T4" s="197">
        <v>0</v>
      </c>
      <c r="U4" s="197">
        <v>2.48</v>
      </c>
      <c r="V4" s="197">
        <v>0</v>
      </c>
      <c r="W4" s="197">
        <v>0</v>
      </c>
      <c r="X4" s="197">
        <v>23.19</v>
      </c>
      <c r="Y4" s="197">
        <v>511.74</v>
      </c>
      <c r="Z4" s="197">
        <v>36.28</v>
      </c>
      <c r="AA4" s="197">
        <v>20.420000000000002</v>
      </c>
      <c r="AB4" s="197">
        <v>0</v>
      </c>
      <c r="AC4" s="197">
        <v>21.32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50.92</v>
      </c>
      <c r="AJ4" s="197">
        <v>0</v>
      </c>
      <c r="AK4" s="197">
        <v>23.25</v>
      </c>
      <c r="AL4" s="197">
        <v>0</v>
      </c>
      <c r="AM4" s="197">
        <v>34.24</v>
      </c>
      <c r="AN4" s="197">
        <v>0</v>
      </c>
      <c r="AO4" s="197">
        <v>252.15</v>
      </c>
      <c r="AP4" s="197">
        <v>0</v>
      </c>
    </row>
    <row r="5" spans="1:42">
      <c r="A5" t="s">
        <v>47</v>
      </c>
      <c r="B5" s="197">
        <v>0</v>
      </c>
      <c r="C5" s="197">
        <v>19.690000000000001</v>
      </c>
      <c r="D5" s="197">
        <v>0</v>
      </c>
      <c r="E5" s="197">
        <v>0</v>
      </c>
      <c r="F5" s="197">
        <v>30.52</v>
      </c>
      <c r="G5" s="197">
        <v>0</v>
      </c>
      <c r="H5" s="197">
        <v>0</v>
      </c>
      <c r="I5" s="197">
        <v>39.950000000000003</v>
      </c>
      <c r="J5" s="197">
        <v>0</v>
      </c>
      <c r="K5" s="197">
        <v>242.34</v>
      </c>
      <c r="L5" s="197">
        <v>-85.07</v>
      </c>
      <c r="M5" s="197">
        <v>45.63</v>
      </c>
      <c r="N5" s="197">
        <v>37.479999999999997</v>
      </c>
      <c r="O5" s="197">
        <v>58.89</v>
      </c>
      <c r="P5" s="197">
        <v>12.86</v>
      </c>
      <c r="Q5" s="197">
        <v>5.74</v>
      </c>
      <c r="R5" s="197">
        <v>9.51</v>
      </c>
      <c r="S5" s="197">
        <v>5.99</v>
      </c>
      <c r="T5" s="197">
        <v>0</v>
      </c>
      <c r="U5" s="197">
        <v>2.48</v>
      </c>
      <c r="V5" s="197">
        <v>0</v>
      </c>
      <c r="W5" s="197">
        <v>0</v>
      </c>
      <c r="X5" s="197">
        <v>23.19</v>
      </c>
      <c r="Y5" s="197">
        <v>511.74</v>
      </c>
      <c r="Z5" s="197">
        <v>36.28</v>
      </c>
      <c r="AA5" s="197">
        <v>20.420000000000002</v>
      </c>
      <c r="AB5" s="197">
        <v>0</v>
      </c>
      <c r="AC5" s="197">
        <v>21.32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50.92</v>
      </c>
      <c r="AJ5" s="197">
        <v>0</v>
      </c>
      <c r="AK5" s="197">
        <v>23.25</v>
      </c>
      <c r="AL5" s="197">
        <v>0</v>
      </c>
      <c r="AM5" s="197">
        <v>34.24</v>
      </c>
      <c r="AN5" s="197">
        <v>0</v>
      </c>
      <c r="AO5" s="197">
        <v>252.15</v>
      </c>
      <c r="AP5" s="197">
        <v>0</v>
      </c>
    </row>
    <row r="6" spans="1:42">
      <c r="A6" t="s">
        <v>48</v>
      </c>
      <c r="B6" s="197">
        <v>0</v>
      </c>
      <c r="C6" s="197">
        <v>19.690000000000001</v>
      </c>
      <c r="D6" s="197">
        <v>0</v>
      </c>
      <c r="E6" s="197">
        <v>0</v>
      </c>
      <c r="F6" s="197">
        <v>30.52</v>
      </c>
      <c r="G6" s="197">
        <v>0</v>
      </c>
      <c r="H6" s="197">
        <v>0</v>
      </c>
      <c r="I6" s="197">
        <v>39.950000000000003</v>
      </c>
      <c r="J6" s="197">
        <v>0</v>
      </c>
      <c r="K6" s="197">
        <v>242.34</v>
      </c>
      <c r="L6" s="197">
        <v>-85.07</v>
      </c>
      <c r="M6" s="197">
        <v>45.63</v>
      </c>
      <c r="N6" s="197">
        <v>37.479999999999997</v>
      </c>
      <c r="O6" s="197">
        <v>58.89</v>
      </c>
      <c r="P6" s="197">
        <v>12.86</v>
      </c>
      <c r="Q6" s="197">
        <v>5.74</v>
      </c>
      <c r="R6" s="197">
        <v>9.51</v>
      </c>
      <c r="S6" s="197">
        <v>5.99</v>
      </c>
      <c r="T6" s="197">
        <v>0</v>
      </c>
      <c r="U6" s="197">
        <v>2.48</v>
      </c>
      <c r="V6" s="197">
        <v>0</v>
      </c>
      <c r="W6" s="197">
        <v>0</v>
      </c>
      <c r="X6" s="197">
        <v>23.19</v>
      </c>
      <c r="Y6" s="197">
        <v>511.74</v>
      </c>
      <c r="Z6" s="197">
        <v>36.28</v>
      </c>
      <c r="AA6" s="197">
        <v>20.420000000000002</v>
      </c>
      <c r="AB6" s="197">
        <v>0</v>
      </c>
      <c r="AC6" s="197">
        <v>21.32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50.92</v>
      </c>
      <c r="AJ6" s="197">
        <v>0</v>
      </c>
      <c r="AK6" s="197">
        <v>23.25</v>
      </c>
      <c r="AL6" s="197">
        <v>0</v>
      </c>
      <c r="AM6" s="197">
        <v>34.24</v>
      </c>
      <c r="AN6" s="197">
        <v>0</v>
      </c>
      <c r="AO6" s="197">
        <v>252.15</v>
      </c>
      <c r="AP6" s="197">
        <v>0</v>
      </c>
    </row>
    <row r="7" spans="1:42">
      <c r="A7" t="s">
        <v>49</v>
      </c>
      <c r="B7" s="197">
        <v>0</v>
      </c>
      <c r="C7" s="197">
        <v>19.690000000000001</v>
      </c>
      <c r="D7" s="197">
        <v>0</v>
      </c>
      <c r="E7" s="197">
        <v>0</v>
      </c>
      <c r="F7" s="197">
        <v>30.52</v>
      </c>
      <c r="G7" s="197">
        <v>0</v>
      </c>
      <c r="H7" s="197">
        <v>0</v>
      </c>
      <c r="I7" s="197">
        <v>39.950000000000003</v>
      </c>
      <c r="J7" s="197">
        <v>0</v>
      </c>
      <c r="K7" s="197">
        <v>242.34</v>
      </c>
      <c r="L7" s="197">
        <v>-85.07</v>
      </c>
      <c r="M7" s="197">
        <v>45.63</v>
      </c>
      <c r="N7" s="197">
        <v>37.479999999999997</v>
      </c>
      <c r="O7" s="197">
        <v>58.76</v>
      </c>
      <c r="P7" s="197">
        <v>12.86</v>
      </c>
      <c r="Q7" s="197">
        <v>5.74</v>
      </c>
      <c r="R7" s="197">
        <v>9.51</v>
      </c>
      <c r="S7" s="197">
        <v>5.99</v>
      </c>
      <c r="T7" s="197">
        <v>0</v>
      </c>
      <c r="U7" s="197">
        <v>2.48</v>
      </c>
      <c r="V7" s="197">
        <v>0</v>
      </c>
      <c r="W7" s="197">
        <v>0</v>
      </c>
      <c r="X7" s="197">
        <v>23.19</v>
      </c>
      <c r="Y7" s="197">
        <v>511.74</v>
      </c>
      <c r="Z7" s="197">
        <v>36.28</v>
      </c>
      <c r="AA7" s="197">
        <v>20.420000000000002</v>
      </c>
      <c r="AB7" s="197">
        <v>0</v>
      </c>
      <c r="AC7" s="197">
        <v>21.32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50.92</v>
      </c>
      <c r="AJ7" s="197">
        <v>0</v>
      </c>
      <c r="AK7" s="197">
        <v>23.25</v>
      </c>
      <c r="AL7" s="197">
        <v>0</v>
      </c>
      <c r="AM7" s="197">
        <v>34.24</v>
      </c>
      <c r="AN7" s="197">
        <v>0</v>
      </c>
      <c r="AO7" s="197">
        <v>252.15</v>
      </c>
      <c r="AP7" s="197">
        <v>0</v>
      </c>
    </row>
    <row r="8" spans="1:42">
      <c r="A8" t="s">
        <v>50</v>
      </c>
      <c r="B8" s="197">
        <v>0</v>
      </c>
      <c r="C8" s="197">
        <v>19.690000000000001</v>
      </c>
      <c r="D8" s="197">
        <v>0</v>
      </c>
      <c r="E8" s="197">
        <v>0</v>
      </c>
      <c r="F8" s="197">
        <v>30.52</v>
      </c>
      <c r="G8" s="197">
        <v>0</v>
      </c>
      <c r="H8" s="197">
        <v>0</v>
      </c>
      <c r="I8" s="197">
        <v>39.950000000000003</v>
      </c>
      <c r="J8" s="197">
        <v>0</v>
      </c>
      <c r="K8" s="197">
        <v>242.34</v>
      </c>
      <c r="L8" s="197">
        <v>-85.07</v>
      </c>
      <c r="M8" s="197">
        <v>45.63</v>
      </c>
      <c r="N8" s="197">
        <v>37.479999999999997</v>
      </c>
      <c r="O8" s="197">
        <v>58.76</v>
      </c>
      <c r="P8" s="197">
        <v>12.86</v>
      </c>
      <c r="Q8" s="197">
        <v>5.74</v>
      </c>
      <c r="R8" s="197">
        <v>9.51</v>
      </c>
      <c r="S8" s="197">
        <v>5.99</v>
      </c>
      <c r="T8" s="197">
        <v>0</v>
      </c>
      <c r="U8" s="197">
        <v>2.48</v>
      </c>
      <c r="V8" s="197">
        <v>0</v>
      </c>
      <c r="W8" s="197">
        <v>0</v>
      </c>
      <c r="X8" s="197">
        <v>23.19</v>
      </c>
      <c r="Y8" s="197">
        <v>511.74</v>
      </c>
      <c r="Z8" s="197">
        <v>36.28</v>
      </c>
      <c r="AA8" s="197">
        <v>20.420000000000002</v>
      </c>
      <c r="AB8" s="197">
        <v>0</v>
      </c>
      <c r="AC8" s="197">
        <v>21.32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50.92</v>
      </c>
      <c r="AJ8" s="197">
        <v>0</v>
      </c>
      <c r="AK8" s="197">
        <v>23.25</v>
      </c>
      <c r="AL8" s="197">
        <v>0</v>
      </c>
      <c r="AM8" s="197">
        <v>34.24</v>
      </c>
      <c r="AN8" s="197">
        <v>0</v>
      </c>
      <c r="AO8" s="197">
        <v>252.15</v>
      </c>
      <c r="AP8" s="197">
        <v>0</v>
      </c>
    </row>
    <row r="9" spans="1:42">
      <c r="A9" t="s">
        <v>51</v>
      </c>
      <c r="B9" s="197">
        <v>0</v>
      </c>
      <c r="C9" s="197">
        <v>19.690000000000001</v>
      </c>
      <c r="D9" s="197">
        <v>0</v>
      </c>
      <c r="E9" s="197">
        <v>0</v>
      </c>
      <c r="F9" s="197">
        <v>30.52</v>
      </c>
      <c r="G9" s="197">
        <v>0</v>
      </c>
      <c r="H9" s="197">
        <v>0</v>
      </c>
      <c r="I9" s="197">
        <v>39.950000000000003</v>
      </c>
      <c r="J9" s="197">
        <v>0</v>
      </c>
      <c r="K9" s="197">
        <v>242.34</v>
      </c>
      <c r="L9" s="197">
        <v>-85.07</v>
      </c>
      <c r="M9" s="197">
        <v>45.63</v>
      </c>
      <c r="N9" s="197">
        <v>37.479999999999997</v>
      </c>
      <c r="O9" s="197">
        <v>58.47</v>
      </c>
      <c r="P9" s="197">
        <v>12.86</v>
      </c>
      <c r="Q9" s="197">
        <v>5.74</v>
      </c>
      <c r="R9" s="197">
        <v>9.25</v>
      </c>
      <c r="S9" s="197">
        <v>5.79</v>
      </c>
      <c r="T9" s="197">
        <v>0</v>
      </c>
      <c r="U9" s="197">
        <v>2.48</v>
      </c>
      <c r="V9" s="197">
        <v>0</v>
      </c>
      <c r="W9" s="197">
        <v>0</v>
      </c>
      <c r="X9" s="197">
        <v>23.14</v>
      </c>
      <c r="Y9" s="197">
        <v>511.74</v>
      </c>
      <c r="Z9" s="197">
        <v>36.28</v>
      </c>
      <c r="AA9" s="197">
        <v>20.420000000000002</v>
      </c>
      <c r="AB9" s="197">
        <v>0</v>
      </c>
      <c r="AC9" s="197">
        <v>21.32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50.92</v>
      </c>
      <c r="AJ9" s="197">
        <v>0</v>
      </c>
      <c r="AK9" s="197">
        <v>23.25</v>
      </c>
      <c r="AL9" s="197">
        <v>0</v>
      </c>
      <c r="AM9" s="197">
        <v>34.24</v>
      </c>
      <c r="AN9" s="197">
        <v>0</v>
      </c>
      <c r="AO9" s="197">
        <v>252.15</v>
      </c>
      <c r="AP9" s="197">
        <v>0</v>
      </c>
    </row>
    <row r="10" spans="1:42">
      <c r="A10" t="s">
        <v>52</v>
      </c>
      <c r="B10" s="197">
        <v>0</v>
      </c>
      <c r="C10" s="197">
        <v>19.690000000000001</v>
      </c>
      <c r="D10" s="197">
        <v>0</v>
      </c>
      <c r="E10" s="197">
        <v>0</v>
      </c>
      <c r="F10" s="197">
        <v>30.52</v>
      </c>
      <c r="G10" s="197">
        <v>0</v>
      </c>
      <c r="H10" s="197">
        <v>0</v>
      </c>
      <c r="I10" s="197">
        <v>39.950000000000003</v>
      </c>
      <c r="J10" s="197">
        <v>0</v>
      </c>
      <c r="K10" s="197">
        <v>242.34</v>
      </c>
      <c r="L10" s="197">
        <v>-85.07</v>
      </c>
      <c r="M10" s="197">
        <v>45.63</v>
      </c>
      <c r="N10" s="197">
        <v>37.479999999999997</v>
      </c>
      <c r="O10" s="197">
        <v>58.47</v>
      </c>
      <c r="P10" s="197">
        <v>12.86</v>
      </c>
      <c r="Q10" s="197">
        <v>5.74</v>
      </c>
      <c r="R10" s="197">
        <v>9.25</v>
      </c>
      <c r="S10" s="197">
        <v>5.79</v>
      </c>
      <c r="T10" s="197">
        <v>0</v>
      </c>
      <c r="U10" s="197">
        <v>2.48</v>
      </c>
      <c r="V10" s="197">
        <v>0</v>
      </c>
      <c r="W10" s="197">
        <v>0</v>
      </c>
      <c r="X10" s="197">
        <v>23.14</v>
      </c>
      <c r="Y10" s="197">
        <v>511.74</v>
      </c>
      <c r="Z10" s="197">
        <v>36.28</v>
      </c>
      <c r="AA10" s="197">
        <v>20.420000000000002</v>
      </c>
      <c r="AB10" s="197">
        <v>0</v>
      </c>
      <c r="AC10" s="197">
        <v>21.32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50.92</v>
      </c>
      <c r="AJ10" s="197">
        <v>0</v>
      </c>
      <c r="AK10" s="197">
        <v>23.25</v>
      </c>
      <c r="AL10" s="197">
        <v>0</v>
      </c>
      <c r="AM10" s="197">
        <v>34.24</v>
      </c>
      <c r="AN10" s="197">
        <v>0</v>
      </c>
      <c r="AO10" s="197">
        <v>252.15</v>
      </c>
      <c r="AP10" s="197">
        <v>0</v>
      </c>
    </row>
    <row r="11" spans="1:42">
      <c r="A11" t="s">
        <v>53</v>
      </c>
      <c r="B11" s="197">
        <v>0</v>
      </c>
      <c r="C11" s="197">
        <v>19.690000000000001</v>
      </c>
      <c r="D11" s="197">
        <v>0</v>
      </c>
      <c r="E11" s="197">
        <v>0</v>
      </c>
      <c r="F11" s="197">
        <v>30.52</v>
      </c>
      <c r="G11" s="197">
        <v>0</v>
      </c>
      <c r="H11" s="197">
        <v>0</v>
      </c>
      <c r="I11" s="197">
        <v>39.950000000000003</v>
      </c>
      <c r="J11" s="197">
        <v>0</v>
      </c>
      <c r="K11" s="197">
        <v>242.34</v>
      </c>
      <c r="L11" s="197">
        <v>-85.07</v>
      </c>
      <c r="M11" s="197">
        <v>45.63</v>
      </c>
      <c r="N11" s="197">
        <v>37.479999999999997</v>
      </c>
      <c r="O11" s="197">
        <v>58.46</v>
      </c>
      <c r="P11" s="197">
        <v>12.86</v>
      </c>
      <c r="Q11" s="197">
        <v>5.74</v>
      </c>
      <c r="R11" s="197">
        <v>9.25</v>
      </c>
      <c r="S11" s="197">
        <v>5.79</v>
      </c>
      <c r="T11" s="197">
        <v>0</v>
      </c>
      <c r="U11" s="197">
        <v>2.48</v>
      </c>
      <c r="V11" s="197">
        <v>0</v>
      </c>
      <c r="W11" s="197">
        <v>0</v>
      </c>
      <c r="X11" s="197">
        <v>23.14</v>
      </c>
      <c r="Y11" s="197">
        <v>511.74</v>
      </c>
      <c r="Z11" s="197">
        <v>36.28</v>
      </c>
      <c r="AA11" s="197">
        <v>20.420000000000002</v>
      </c>
      <c r="AB11" s="197">
        <v>0</v>
      </c>
      <c r="AC11" s="197">
        <v>20.68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50.92</v>
      </c>
      <c r="AJ11" s="197">
        <v>0</v>
      </c>
      <c r="AK11" s="197">
        <v>20.059999999999999</v>
      </c>
      <c r="AL11" s="197">
        <v>0</v>
      </c>
      <c r="AM11" s="197">
        <v>34.24</v>
      </c>
      <c r="AN11" s="197">
        <v>0</v>
      </c>
      <c r="AO11" s="197">
        <v>252.15</v>
      </c>
      <c r="AP11" s="197">
        <v>0</v>
      </c>
    </row>
    <row r="12" spans="1:42">
      <c r="A12" t="s">
        <v>54</v>
      </c>
      <c r="B12" s="197">
        <v>0</v>
      </c>
      <c r="C12" s="197">
        <v>19.690000000000001</v>
      </c>
      <c r="D12" s="197">
        <v>0</v>
      </c>
      <c r="E12" s="197">
        <v>0</v>
      </c>
      <c r="F12" s="197">
        <v>30.52</v>
      </c>
      <c r="G12" s="197">
        <v>0</v>
      </c>
      <c r="H12" s="197">
        <v>0</v>
      </c>
      <c r="I12" s="197">
        <v>39.950000000000003</v>
      </c>
      <c r="J12" s="197">
        <v>0</v>
      </c>
      <c r="K12" s="197">
        <v>242.34</v>
      </c>
      <c r="L12" s="197">
        <v>-85.07</v>
      </c>
      <c r="M12" s="197">
        <v>45.63</v>
      </c>
      <c r="N12" s="197">
        <v>37.479999999999997</v>
      </c>
      <c r="O12" s="197">
        <v>58.46</v>
      </c>
      <c r="P12" s="197">
        <v>12.86</v>
      </c>
      <c r="Q12" s="197">
        <v>5.74</v>
      </c>
      <c r="R12" s="197">
        <v>9.25</v>
      </c>
      <c r="S12" s="197">
        <v>5.79</v>
      </c>
      <c r="T12" s="197">
        <v>0</v>
      </c>
      <c r="U12" s="197">
        <v>2.48</v>
      </c>
      <c r="V12" s="197">
        <v>0</v>
      </c>
      <c r="W12" s="197">
        <v>0</v>
      </c>
      <c r="X12" s="197">
        <v>23.14</v>
      </c>
      <c r="Y12" s="197">
        <v>511.74</v>
      </c>
      <c r="Z12" s="197">
        <v>36.28</v>
      </c>
      <c r="AA12" s="197">
        <v>20.420000000000002</v>
      </c>
      <c r="AB12" s="197">
        <v>0</v>
      </c>
      <c r="AC12" s="197">
        <v>20.68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50.92</v>
      </c>
      <c r="AJ12" s="197">
        <v>0</v>
      </c>
      <c r="AK12" s="197">
        <v>20.059999999999999</v>
      </c>
      <c r="AL12" s="197">
        <v>0</v>
      </c>
      <c r="AM12" s="197">
        <v>34.24</v>
      </c>
      <c r="AN12" s="197">
        <v>0</v>
      </c>
      <c r="AO12" s="197">
        <v>252.15</v>
      </c>
      <c r="AP12" s="197">
        <v>0</v>
      </c>
    </row>
    <row r="13" spans="1:42">
      <c r="A13" t="s">
        <v>55</v>
      </c>
      <c r="B13" s="197">
        <v>0</v>
      </c>
      <c r="C13" s="197">
        <v>19.690000000000001</v>
      </c>
      <c r="D13" s="197">
        <v>0</v>
      </c>
      <c r="E13" s="197">
        <v>0</v>
      </c>
      <c r="F13" s="197">
        <v>30.52</v>
      </c>
      <c r="G13" s="197">
        <v>0</v>
      </c>
      <c r="H13" s="197">
        <v>0</v>
      </c>
      <c r="I13" s="197">
        <v>39.950000000000003</v>
      </c>
      <c r="J13" s="197">
        <v>0</v>
      </c>
      <c r="K13" s="197">
        <v>242.34</v>
      </c>
      <c r="L13" s="197">
        <v>-85.07</v>
      </c>
      <c r="M13" s="197">
        <v>35.15</v>
      </c>
      <c r="N13" s="197">
        <v>35.369999999999997</v>
      </c>
      <c r="O13" s="197">
        <v>58.46</v>
      </c>
      <c r="P13" s="197">
        <v>12.86</v>
      </c>
      <c r="Q13" s="197">
        <v>5.74</v>
      </c>
      <c r="R13" s="197">
        <v>9.25</v>
      </c>
      <c r="S13" s="197">
        <v>5.79</v>
      </c>
      <c r="T13" s="197">
        <v>0</v>
      </c>
      <c r="U13" s="197">
        <v>2.48</v>
      </c>
      <c r="V13" s="197">
        <v>0</v>
      </c>
      <c r="W13" s="197">
        <v>0</v>
      </c>
      <c r="X13" s="197">
        <v>23.19</v>
      </c>
      <c r="Y13" s="197">
        <v>511.74</v>
      </c>
      <c r="Z13" s="197">
        <v>36.28</v>
      </c>
      <c r="AA13" s="197">
        <v>20.420000000000002</v>
      </c>
      <c r="AB13" s="197">
        <v>0</v>
      </c>
      <c r="AC13" s="197">
        <v>20.68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50.92</v>
      </c>
      <c r="AJ13" s="197">
        <v>0</v>
      </c>
      <c r="AK13" s="197">
        <v>16.52</v>
      </c>
      <c r="AL13" s="197">
        <v>0</v>
      </c>
      <c r="AM13" s="197">
        <v>34.24</v>
      </c>
      <c r="AN13" s="197">
        <v>0</v>
      </c>
      <c r="AO13" s="197">
        <v>252.15</v>
      </c>
      <c r="AP13" s="197">
        <v>0</v>
      </c>
    </row>
    <row r="14" spans="1:42">
      <c r="A14" t="s">
        <v>56</v>
      </c>
      <c r="B14" s="197">
        <v>0</v>
      </c>
      <c r="C14" s="197">
        <v>19.600000000000001</v>
      </c>
      <c r="D14" s="197">
        <v>0</v>
      </c>
      <c r="E14" s="197">
        <v>0</v>
      </c>
      <c r="F14" s="197">
        <v>30.52</v>
      </c>
      <c r="G14" s="197">
        <v>0</v>
      </c>
      <c r="H14" s="197">
        <v>0</v>
      </c>
      <c r="I14" s="197">
        <v>39.950000000000003</v>
      </c>
      <c r="J14" s="197">
        <v>0</v>
      </c>
      <c r="K14" s="197">
        <v>242.34</v>
      </c>
      <c r="L14" s="197">
        <v>-85.07</v>
      </c>
      <c r="M14" s="197">
        <v>35.15</v>
      </c>
      <c r="N14" s="197">
        <v>35.369999999999997</v>
      </c>
      <c r="O14" s="197">
        <v>58.46</v>
      </c>
      <c r="P14" s="197">
        <v>12.86</v>
      </c>
      <c r="Q14" s="197">
        <v>5.74</v>
      </c>
      <c r="R14" s="197">
        <v>9.25</v>
      </c>
      <c r="S14" s="197">
        <v>5.79</v>
      </c>
      <c r="T14" s="197">
        <v>0</v>
      </c>
      <c r="U14" s="197">
        <v>2.48</v>
      </c>
      <c r="V14" s="197">
        <v>0</v>
      </c>
      <c r="W14" s="197">
        <v>0</v>
      </c>
      <c r="X14" s="197">
        <v>23.19</v>
      </c>
      <c r="Y14" s="197">
        <v>511.74</v>
      </c>
      <c r="Z14" s="197">
        <v>36.28</v>
      </c>
      <c r="AA14" s="197">
        <v>20.420000000000002</v>
      </c>
      <c r="AB14" s="197">
        <v>0</v>
      </c>
      <c r="AC14" s="197">
        <v>20.68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50.92</v>
      </c>
      <c r="AJ14" s="197">
        <v>0</v>
      </c>
      <c r="AK14" s="197">
        <v>16.52</v>
      </c>
      <c r="AL14" s="197">
        <v>0</v>
      </c>
      <c r="AM14" s="197">
        <v>34.24</v>
      </c>
      <c r="AN14" s="197">
        <v>0</v>
      </c>
      <c r="AO14" s="197">
        <v>252.15</v>
      </c>
      <c r="AP14" s="197">
        <v>0</v>
      </c>
    </row>
    <row r="15" spans="1:42">
      <c r="A15" t="s">
        <v>57</v>
      </c>
      <c r="B15" s="197">
        <v>0</v>
      </c>
      <c r="C15" s="197">
        <v>19.600000000000001</v>
      </c>
      <c r="D15" s="197">
        <v>0</v>
      </c>
      <c r="E15" s="197">
        <v>0</v>
      </c>
      <c r="F15" s="197">
        <v>30.52</v>
      </c>
      <c r="G15" s="197">
        <v>0</v>
      </c>
      <c r="H15" s="197">
        <v>0</v>
      </c>
      <c r="I15" s="197">
        <v>39.950000000000003</v>
      </c>
      <c r="J15" s="197">
        <v>0</v>
      </c>
      <c r="K15" s="197">
        <v>242.34</v>
      </c>
      <c r="L15" s="197">
        <v>-85.07</v>
      </c>
      <c r="M15" s="197">
        <v>35.15</v>
      </c>
      <c r="N15" s="197">
        <v>35.369999999999997</v>
      </c>
      <c r="O15" s="197">
        <v>58.46</v>
      </c>
      <c r="P15" s="197">
        <v>12.86</v>
      </c>
      <c r="Q15" s="197">
        <v>5.74</v>
      </c>
      <c r="R15" s="197">
        <v>9.25</v>
      </c>
      <c r="S15" s="197">
        <v>5.79</v>
      </c>
      <c r="T15" s="197">
        <v>0</v>
      </c>
      <c r="U15" s="197">
        <v>2.48</v>
      </c>
      <c r="V15" s="197">
        <v>0</v>
      </c>
      <c r="W15" s="197">
        <v>0</v>
      </c>
      <c r="X15" s="197">
        <v>23.19</v>
      </c>
      <c r="Y15" s="197">
        <v>511.74</v>
      </c>
      <c r="Z15" s="197">
        <v>36.28</v>
      </c>
      <c r="AA15" s="197">
        <v>20.420000000000002</v>
      </c>
      <c r="AB15" s="197">
        <v>0</v>
      </c>
      <c r="AC15" s="197">
        <v>20.68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50.92</v>
      </c>
      <c r="AJ15" s="197">
        <v>0</v>
      </c>
      <c r="AK15" s="197">
        <v>16.52</v>
      </c>
      <c r="AL15" s="197">
        <v>0</v>
      </c>
      <c r="AM15" s="197">
        <v>34.24</v>
      </c>
      <c r="AN15" s="197">
        <v>0</v>
      </c>
      <c r="AO15" s="197">
        <v>252.15</v>
      </c>
      <c r="AP15" s="197">
        <v>0</v>
      </c>
    </row>
    <row r="16" spans="1:42">
      <c r="A16" t="s">
        <v>58</v>
      </c>
      <c r="B16" s="197">
        <v>0</v>
      </c>
      <c r="C16" s="197">
        <v>19.600000000000001</v>
      </c>
      <c r="D16" s="197">
        <v>0</v>
      </c>
      <c r="E16" s="197">
        <v>0</v>
      </c>
      <c r="F16" s="197">
        <v>30.52</v>
      </c>
      <c r="G16" s="197">
        <v>0</v>
      </c>
      <c r="H16" s="197">
        <v>0</v>
      </c>
      <c r="I16" s="197">
        <v>39.950000000000003</v>
      </c>
      <c r="J16" s="197">
        <v>0</v>
      </c>
      <c r="K16" s="197">
        <v>242.34</v>
      </c>
      <c r="L16" s="197">
        <v>-85.07</v>
      </c>
      <c r="M16" s="197">
        <v>35.15</v>
      </c>
      <c r="N16" s="197">
        <v>36.31</v>
      </c>
      <c r="O16" s="197">
        <v>58.46</v>
      </c>
      <c r="P16" s="197">
        <v>12.86</v>
      </c>
      <c r="Q16" s="197">
        <v>5.74</v>
      </c>
      <c r="R16" s="197">
        <v>9.25</v>
      </c>
      <c r="S16" s="197">
        <v>5.79</v>
      </c>
      <c r="T16" s="197">
        <v>0</v>
      </c>
      <c r="U16" s="197">
        <v>2.48</v>
      </c>
      <c r="V16" s="197">
        <v>0</v>
      </c>
      <c r="W16" s="197">
        <v>0</v>
      </c>
      <c r="X16" s="197">
        <v>23.19</v>
      </c>
      <c r="Y16" s="197">
        <v>511.74</v>
      </c>
      <c r="Z16" s="197">
        <v>36.28</v>
      </c>
      <c r="AA16" s="197">
        <v>20.420000000000002</v>
      </c>
      <c r="AB16" s="197">
        <v>0</v>
      </c>
      <c r="AC16" s="197">
        <v>20.68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50.92</v>
      </c>
      <c r="AJ16" s="197">
        <v>0</v>
      </c>
      <c r="AK16" s="197">
        <v>16.52</v>
      </c>
      <c r="AL16" s="197">
        <v>0</v>
      </c>
      <c r="AM16" s="197">
        <v>34.24</v>
      </c>
      <c r="AN16" s="197">
        <v>0</v>
      </c>
      <c r="AO16" s="197">
        <v>252.15</v>
      </c>
      <c r="AP16" s="197">
        <v>0</v>
      </c>
    </row>
    <row r="17" spans="1:42">
      <c r="A17" t="s">
        <v>59</v>
      </c>
      <c r="B17" s="197">
        <v>0</v>
      </c>
      <c r="C17" s="197">
        <v>19.600000000000001</v>
      </c>
      <c r="D17" s="197">
        <v>0</v>
      </c>
      <c r="E17" s="197">
        <v>0</v>
      </c>
      <c r="F17" s="197">
        <v>30.52</v>
      </c>
      <c r="G17" s="197">
        <v>0</v>
      </c>
      <c r="H17" s="197">
        <v>0</v>
      </c>
      <c r="I17" s="197">
        <v>39.950000000000003</v>
      </c>
      <c r="J17" s="197">
        <v>0</v>
      </c>
      <c r="K17" s="197">
        <v>242.34</v>
      </c>
      <c r="L17" s="197">
        <v>-85.07</v>
      </c>
      <c r="M17" s="197">
        <v>35.15</v>
      </c>
      <c r="N17" s="197">
        <v>35.369999999999997</v>
      </c>
      <c r="O17" s="197">
        <v>58.46</v>
      </c>
      <c r="P17" s="197">
        <v>12.86</v>
      </c>
      <c r="Q17" s="197">
        <v>5.74</v>
      </c>
      <c r="R17" s="197">
        <v>9.25</v>
      </c>
      <c r="S17" s="197">
        <v>5.79</v>
      </c>
      <c r="T17" s="197">
        <v>0</v>
      </c>
      <c r="U17" s="197">
        <v>2.48</v>
      </c>
      <c r="V17" s="197">
        <v>0</v>
      </c>
      <c r="W17" s="197">
        <v>0</v>
      </c>
      <c r="X17" s="197">
        <v>23.19</v>
      </c>
      <c r="Y17" s="197">
        <v>511.74</v>
      </c>
      <c r="Z17" s="197">
        <v>36.28</v>
      </c>
      <c r="AA17" s="197">
        <v>20.420000000000002</v>
      </c>
      <c r="AB17" s="197">
        <v>0</v>
      </c>
      <c r="AC17" s="197">
        <v>20.68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50.92</v>
      </c>
      <c r="AJ17" s="197">
        <v>0</v>
      </c>
      <c r="AK17" s="197">
        <v>16.52</v>
      </c>
      <c r="AL17" s="197">
        <v>0</v>
      </c>
      <c r="AM17" s="197">
        <v>34.24</v>
      </c>
      <c r="AN17" s="197">
        <v>0</v>
      </c>
      <c r="AO17" s="197">
        <v>252.15</v>
      </c>
      <c r="AP17" s="197">
        <v>0</v>
      </c>
    </row>
    <row r="18" spans="1:42">
      <c r="A18" t="s">
        <v>60</v>
      </c>
      <c r="B18" s="197">
        <v>0</v>
      </c>
      <c r="C18" s="197">
        <v>19.600000000000001</v>
      </c>
      <c r="D18" s="197">
        <v>0</v>
      </c>
      <c r="E18" s="197">
        <v>0</v>
      </c>
      <c r="F18" s="197">
        <v>30.52</v>
      </c>
      <c r="G18" s="197">
        <v>0</v>
      </c>
      <c r="H18" s="197">
        <v>0</v>
      </c>
      <c r="I18" s="197">
        <v>39.950000000000003</v>
      </c>
      <c r="J18" s="197">
        <v>0</v>
      </c>
      <c r="K18" s="197">
        <v>242.34</v>
      </c>
      <c r="L18" s="197">
        <v>-85.07</v>
      </c>
      <c r="M18" s="197">
        <v>35.15</v>
      </c>
      <c r="N18" s="197">
        <v>35.369999999999997</v>
      </c>
      <c r="O18" s="197">
        <v>58.46</v>
      </c>
      <c r="P18" s="197">
        <v>12.86</v>
      </c>
      <c r="Q18" s="197">
        <v>5.74</v>
      </c>
      <c r="R18" s="197">
        <v>9.25</v>
      </c>
      <c r="S18" s="197">
        <v>5.79</v>
      </c>
      <c r="T18" s="197">
        <v>0</v>
      </c>
      <c r="U18" s="197">
        <v>2.48</v>
      </c>
      <c r="V18" s="197">
        <v>0</v>
      </c>
      <c r="W18" s="197">
        <v>0</v>
      </c>
      <c r="X18" s="197">
        <v>23.19</v>
      </c>
      <c r="Y18" s="197">
        <v>511.74</v>
      </c>
      <c r="Z18" s="197">
        <v>36.28</v>
      </c>
      <c r="AA18" s="197">
        <v>20.420000000000002</v>
      </c>
      <c r="AB18" s="197">
        <v>0</v>
      </c>
      <c r="AC18" s="197">
        <v>20.68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50.92</v>
      </c>
      <c r="AJ18" s="197">
        <v>0</v>
      </c>
      <c r="AK18" s="197">
        <v>16.52</v>
      </c>
      <c r="AL18" s="197">
        <v>0</v>
      </c>
      <c r="AM18" s="197">
        <v>34.24</v>
      </c>
      <c r="AN18" s="197">
        <v>0</v>
      </c>
      <c r="AO18" s="197">
        <v>252.15</v>
      </c>
      <c r="AP18" s="197">
        <v>0</v>
      </c>
    </row>
    <row r="19" spans="1:42">
      <c r="A19" t="s">
        <v>61</v>
      </c>
      <c r="B19" s="197">
        <v>0</v>
      </c>
      <c r="C19" s="197">
        <v>19.600000000000001</v>
      </c>
      <c r="D19" s="197">
        <v>0</v>
      </c>
      <c r="E19" s="197">
        <v>0</v>
      </c>
      <c r="F19" s="197">
        <v>30.52</v>
      </c>
      <c r="G19" s="197">
        <v>0</v>
      </c>
      <c r="H19" s="197">
        <v>0</v>
      </c>
      <c r="I19" s="197">
        <v>39.950000000000003</v>
      </c>
      <c r="J19" s="197">
        <v>0</v>
      </c>
      <c r="K19" s="197">
        <v>242.34</v>
      </c>
      <c r="L19" s="197">
        <v>-85.07</v>
      </c>
      <c r="M19" s="197">
        <v>35.15</v>
      </c>
      <c r="N19" s="197">
        <v>36.14</v>
      </c>
      <c r="O19" s="197">
        <v>58.46</v>
      </c>
      <c r="P19" s="197">
        <v>12.86</v>
      </c>
      <c r="Q19" s="197">
        <v>5.74</v>
      </c>
      <c r="R19" s="197">
        <v>9.51</v>
      </c>
      <c r="S19" s="197">
        <v>5.99</v>
      </c>
      <c r="T19" s="197">
        <v>0</v>
      </c>
      <c r="U19" s="197">
        <v>2.48</v>
      </c>
      <c r="V19" s="197">
        <v>0</v>
      </c>
      <c r="W19" s="197">
        <v>0</v>
      </c>
      <c r="X19" s="197">
        <v>23.19</v>
      </c>
      <c r="Y19" s="197">
        <v>511.74</v>
      </c>
      <c r="Z19" s="197">
        <v>36.28</v>
      </c>
      <c r="AA19" s="197">
        <v>20.420000000000002</v>
      </c>
      <c r="AB19" s="197">
        <v>0</v>
      </c>
      <c r="AC19" s="197">
        <v>20.68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50.92</v>
      </c>
      <c r="AJ19" s="197">
        <v>0</v>
      </c>
      <c r="AK19" s="197">
        <v>23.25</v>
      </c>
      <c r="AL19" s="197">
        <v>0</v>
      </c>
      <c r="AM19" s="197">
        <v>34.24</v>
      </c>
      <c r="AN19" s="197">
        <v>0</v>
      </c>
      <c r="AO19" s="197">
        <v>252.15</v>
      </c>
      <c r="AP19" s="197">
        <v>0</v>
      </c>
    </row>
    <row r="20" spans="1:42">
      <c r="A20" t="s">
        <v>62</v>
      </c>
      <c r="B20" s="197">
        <v>0</v>
      </c>
      <c r="C20" s="197">
        <v>19.600000000000001</v>
      </c>
      <c r="D20" s="197">
        <v>0</v>
      </c>
      <c r="E20" s="197">
        <v>0</v>
      </c>
      <c r="F20" s="197">
        <v>30.52</v>
      </c>
      <c r="G20" s="197">
        <v>0</v>
      </c>
      <c r="H20" s="197">
        <v>0</v>
      </c>
      <c r="I20" s="197">
        <v>39.950000000000003</v>
      </c>
      <c r="J20" s="197">
        <v>0</v>
      </c>
      <c r="K20" s="197">
        <v>242.34</v>
      </c>
      <c r="L20" s="197">
        <v>-85.07</v>
      </c>
      <c r="M20" s="197">
        <v>35.15</v>
      </c>
      <c r="N20" s="197">
        <v>37.479999999999997</v>
      </c>
      <c r="O20" s="197">
        <v>58.46</v>
      </c>
      <c r="P20" s="197">
        <v>12.86</v>
      </c>
      <c r="Q20" s="197">
        <v>5.74</v>
      </c>
      <c r="R20" s="197">
        <v>9.51</v>
      </c>
      <c r="S20" s="197">
        <v>5.99</v>
      </c>
      <c r="T20" s="197">
        <v>0</v>
      </c>
      <c r="U20" s="197">
        <v>2.48</v>
      </c>
      <c r="V20" s="197">
        <v>0</v>
      </c>
      <c r="W20" s="197">
        <v>0</v>
      </c>
      <c r="X20" s="197">
        <v>23.19</v>
      </c>
      <c r="Y20" s="197">
        <v>511.74</v>
      </c>
      <c r="Z20" s="197">
        <v>36.28</v>
      </c>
      <c r="AA20" s="197">
        <v>20.420000000000002</v>
      </c>
      <c r="AB20" s="197">
        <v>0</v>
      </c>
      <c r="AC20" s="197">
        <v>20.68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50.92</v>
      </c>
      <c r="AJ20" s="197">
        <v>0</v>
      </c>
      <c r="AK20" s="197">
        <v>23.25</v>
      </c>
      <c r="AL20" s="197">
        <v>0</v>
      </c>
      <c r="AM20" s="197">
        <v>34.24</v>
      </c>
      <c r="AN20" s="197">
        <v>0</v>
      </c>
      <c r="AO20" s="197">
        <v>252.15</v>
      </c>
      <c r="AP20" s="197">
        <v>0</v>
      </c>
    </row>
    <row r="21" spans="1:42">
      <c r="A21" t="s">
        <v>63</v>
      </c>
      <c r="B21" s="197">
        <v>0</v>
      </c>
      <c r="C21" s="197">
        <v>19.600000000000001</v>
      </c>
      <c r="D21" s="197">
        <v>0</v>
      </c>
      <c r="E21" s="197">
        <v>0</v>
      </c>
      <c r="F21" s="197">
        <v>30.52</v>
      </c>
      <c r="G21" s="197">
        <v>0</v>
      </c>
      <c r="H21" s="197">
        <v>0</v>
      </c>
      <c r="I21" s="197">
        <v>39.950000000000003</v>
      </c>
      <c r="J21" s="197">
        <v>0</v>
      </c>
      <c r="K21" s="197">
        <v>242.34</v>
      </c>
      <c r="L21" s="197">
        <v>-85.07</v>
      </c>
      <c r="M21" s="197">
        <v>33.53</v>
      </c>
      <c r="N21" s="197">
        <v>37.19</v>
      </c>
      <c r="O21" s="197">
        <v>58.89</v>
      </c>
      <c r="P21" s="197">
        <v>12.86</v>
      </c>
      <c r="Q21" s="197">
        <v>5.74</v>
      </c>
      <c r="R21" s="197">
        <v>9.25</v>
      </c>
      <c r="S21" s="197">
        <v>6.02</v>
      </c>
      <c r="T21" s="197">
        <v>0</v>
      </c>
      <c r="U21" s="197">
        <v>2.48</v>
      </c>
      <c r="V21" s="197">
        <v>0</v>
      </c>
      <c r="W21" s="197">
        <v>0</v>
      </c>
      <c r="X21" s="197">
        <v>23.19</v>
      </c>
      <c r="Y21" s="197">
        <v>511.74</v>
      </c>
      <c r="Z21" s="197">
        <v>36.28</v>
      </c>
      <c r="AA21" s="197">
        <v>20.420000000000002</v>
      </c>
      <c r="AB21" s="197">
        <v>0</v>
      </c>
      <c r="AC21" s="197">
        <v>20.68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50.92</v>
      </c>
      <c r="AJ21" s="197">
        <v>0</v>
      </c>
      <c r="AK21" s="197">
        <v>23.25</v>
      </c>
      <c r="AL21" s="197">
        <v>0</v>
      </c>
      <c r="AM21" s="197">
        <v>34.24</v>
      </c>
      <c r="AN21" s="197">
        <v>0</v>
      </c>
      <c r="AO21" s="197">
        <v>252.15</v>
      </c>
      <c r="AP21" s="197">
        <v>0</v>
      </c>
    </row>
    <row r="22" spans="1:42">
      <c r="A22" t="s">
        <v>64</v>
      </c>
      <c r="B22" s="197">
        <v>0</v>
      </c>
      <c r="C22" s="197">
        <v>19.600000000000001</v>
      </c>
      <c r="D22" s="197">
        <v>0</v>
      </c>
      <c r="E22" s="197">
        <v>0</v>
      </c>
      <c r="F22" s="197">
        <v>30.52</v>
      </c>
      <c r="G22" s="197">
        <v>0</v>
      </c>
      <c r="H22" s="197">
        <v>0</v>
      </c>
      <c r="I22" s="197">
        <v>39.950000000000003</v>
      </c>
      <c r="J22" s="197">
        <v>0</v>
      </c>
      <c r="K22" s="197">
        <v>242.34</v>
      </c>
      <c r="L22" s="197">
        <v>-85.07</v>
      </c>
      <c r="M22" s="197">
        <v>33.53</v>
      </c>
      <c r="N22" s="197">
        <v>37.479999999999997</v>
      </c>
      <c r="O22" s="197">
        <v>58.89</v>
      </c>
      <c r="P22" s="197">
        <v>12.86</v>
      </c>
      <c r="Q22" s="197">
        <v>5.74</v>
      </c>
      <c r="R22" s="197">
        <v>9.25</v>
      </c>
      <c r="S22" s="197">
        <v>6.02</v>
      </c>
      <c r="T22" s="197">
        <v>0</v>
      </c>
      <c r="U22" s="197">
        <v>2.48</v>
      </c>
      <c r="V22" s="197">
        <v>0</v>
      </c>
      <c r="W22" s="197">
        <v>0</v>
      </c>
      <c r="X22" s="197">
        <v>23.19</v>
      </c>
      <c r="Y22" s="197">
        <v>511.74</v>
      </c>
      <c r="Z22" s="197">
        <v>36.28</v>
      </c>
      <c r="AA22" s="197">
        <v>20.420000000000002</v>
      </c>
      <c r="AB22" s="197">
        <v>0</v>
      </c>
      <c r="AC22" s="197">
        <v>20.68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50.92</v>
      </c>
      <c r="AJ22" s="197">
        <v>0</v>
      </c>
      <c r="AK22" s="197">
        <v>23.25</v>
      </c>
      <c r="AL22" s="197">
        <v>0</v>
      </c>
      <c r="AM22" s="197">
        <v>34.24</v>
      </c>
      <c r="AN22" s="197">
        <v>0</v>
      </c>
      <c r="AO22" s="197">
        <v>252.15</v>
      </c>
      <c r="AP22" s="197">
        <v>0</v>
      </c>
    </row>
    <row r="23" spans="1:42">
      <c r="A23" t="s">
        <v>65</v>
      </c>
      <c r="B23" s="197">
        <v>0</v>
      </c>
      <c r="C23" s="197">
        <v>19.600000000000001</v>
      </c>
      <c r="D23" s="197">
        <v>0</v>
      </c>
      <c r="E23" s="197">
        <v>0</v>
      </c>
      <c r="F23" s="197">
        <v>30.52</v>
      </c>
      <c r="G23" s="197">
        <v>0</v>
      </c>
      <c r="H23" s="197">
        <v>0</v>
      </c>
      <c r="I23" s="197">
        <v>39.950000000000003</v>
      </c>
      <c r="J23" s="197">
        <v>0</v>
      </c>
      <c r="K23" s="197">
        <v>242.34</v>
      </c>
      <c r="L23" s="197">
        <v>-85.07</v>
      </c>
      <c r="M23" s="197">
        <v>49.37</v>
      </c>
      <c r="N23" s="197">
        <v>37.479999999999997</v>
      </c>
      <c r="O23" s="197">
        <v>58.89</v>
      </c>
      <c r="P23" s="197">
        <v>12.86</v>
      </c>
      <c r="Q23" s="197">
        <v>5.74</v>
      </c>
      <c r="R23" s="197">
        <v>9.43</v>
      </c>
      <c r="S23" s="197">
        <v>6.02</v>
      </c>
      <c r="T23" s="197">
        <v>0</v>
      </c>
      <c r="U23" s="197">
        <v>2.48</v>
      </c>
      <c r="V23" s="197">
        <v>0</v>
      </c>
      <c r="W23" s="197">
        <v>0</v>
      </c>
      <c r="X23" s="197">
        <v>23.19</v>
      </c>
      <c r="Y23" s="197">
        <v>511.74</v>
      </c>
      <c r="Z23" s="197">
        <v>36.28</v>
      </c>
      <c r="AA23" s="197">
        <v>20.420000000000002</v>
      </c>
      <c r="AB23" s="197">
        <v>0</v>
      </c>
      <c r="AC23" s="197">
        <v>20.68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50.92</v>
      </c>
      <c r="AJ23" s="197">
        <v>0</v>
      </c>
      <c r="AK23" s="197">
        <v>23.25</v>
      </c>
      <c r="AL23" s="197">
        <v>0</v>
      </c>
      <c r="AM23" s="197">
        <v>34.24</v>
      </c>
      <c r="AN23" s="197">
        <v>0</v>
      </c>
      <c r="AO23" s="197">
        <v>252.15</v>
      </c>
      <c r="AP23" s="197">
        <v>0</v>
      </c>
    </row>
    <row r="24" spans="1:42">
      <c r="A24" t="s">
        <v>66</v>
      </c>
      <c r="B24" s="197">
        <v>0</v>
      </c>
      <c r="C24" s="197">
        <v>19.600000000000001</v>
      </c>
      <c r="D24" s="197">
        <v>0</v>
      </c>
      <c r="E24" s="197">
        <v>0</v>
      </c>
      <c r="F24" s="197">
        <v>30.52</v>
      </c>
      <c r="G24" s="197">
        <v>0</v>
      </c>
      <c r="H24" s="197">
        <v>0</v>
      </c>
      <c r="I24" s="197">
        <v>39.950000000000003</v>
      </c>
      <c r="J24" s="197">
        <v>0</v>
      </c>
      <c r="K24" s="197">
        <v>251.46</v>
      </c>
      <c r="L24" s="197">
        <v>-85.07</v>
      </c>
      <c r="M24" s="197">
        <v>49.37</v>
      </c>
      <c r="N24" s="197">
        <v>37.479999999999997</v>
      </c>
      <c r="O24" s="197">
        <v>58.89</v>
      </c>
      <c r="P24" s="197">
        <v>12.86</v>
      </c>
      <c r="Q24" s="197">
        <v>5.74</v>
      </c>
      <c r="R24" s="197">
        <v>9.43</v>
      </c>
      <c r="S24" s="197">
        <v>6.02</v>
      </c>
      <c r="T24" s="197">
        <v>0</v>
      </c>
      <c r="U24" s="197">
        <v>2.48</v>
      </c>
      <c r="V24" s="197">
        <v>0</v>
      </c>
      <c r="W24" s="197">
        <v>0</v>
      </c>
      <c r="X24" s="197">
        <v>23.19</v>
      </c>
      <c r="Y24" s="197">
        <v>511.74</v>
      </c>
      <c r="Z24" s="197">
        <v>36.28</v>
      </c>
      <c r="AA24" s="197">
        <v>20.420000000000002</v>
      </c>
      <c r="AB24" s="197">
        <v>0</v>
      </c>
      <c r="AC24" s="197">
        <v>20.68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50.92</v>
      </c>
      <c r="AJ24" s="197">
        <v>0</v>
      </c>
      <c r="AK24" s="197">
        <v>23.25</v>
      </c>
      <c r="AL24" s="197">
        <v>0</v>
      </c>
      <c r="AM24" s="197">
        <v>34.24</v>
      </c>
      <c r="AN24" s="197">
        <v>0</v>
      </c>
      <c r="AO24" s="197">
        <v>252.15</v>
      </c>
      <c r="AP24" s="197">
        <v>0</v>
      </c>
    </row>
    <row r="25" spans="1:42">
      <c r="A25" t="s">
        <v>67</v>
      </c>
      <c r="B25" s="197">
        <v>0</v>
      </c>
      <c r="C25" s="197">
        <v>19.600000000000001</v>
      </c>
      <c r="D25" s="197">
        <v>0</v>
      </c>
      <c r="E25" s="197">
        <v>0</v>
      </c>
      <c r="F25" s="197">
        <v>30.52</v>
      </c>
      <c r="G25" s="197">
        <v>0</v>
      </c>
      <c r="H25" s="197">
        <v>0</v>
      </c>
      <c r="I25" s="197">
        <v>39.950000000000003</v>
      </c>
      <c r="J25" s="197">
        <v>0</v>
      </c>
      <c r="K25" s="197">
        <v>242.34</v>
      </c>
      <c r="L25" s="197">
        <v>-85.07</v>
      </c>
      <c r="M25" s="197">
        <v>49.37</v>
      </c>
      <c r="N25" s="197">
        <v>37.479999999999997</v>
      </c>
      <c r="O25" s="197">
        <v>47.36</v>
      </c>
      <c r="P25" s="197">
        <v>12.86</v>
      </c>
      <c r="Q25" s="197">
        <v>5.74</v>
      </c>
      <c r="R25" s="197">
        <v>9.43</v>
      </c>
      <c r="S25" s="197">
        <v>6.02</v>
      </c>
      <c r="T25" s="197">
        <v>0</v>
      </c>
      <c r="U25" s="197">
        <v>2.48</v>
      </c>
      <c r="V25" s="197">
        <v>0</v>
      </c>
      <c r="W25" s="197">
        <v>0</v>
      </c>
      <c r="X25" s="197">
        <v>23.99</v>
      </c>
      <c r="Y25" s="197">
        <v>511.74</v>
      </c>
      <c r="Z25" s="197">
        <v>36.28</v>
      </c>
      <c r="AA25" s="197">
        <v>20.420000000000002</v>
      </c>
      <c r="AB25" s="197">
        <v>0</v>
      </c>
      <c r="AC25" s="197">
        <v>20.68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50.92</v>
      </c>
      <c r="AJ25" s="197">
        <v>0</v>
      </c>
      <c r="AK25" s="197">
        <v>20.059999999999999</v>
      </c>
      <c r="AL25" s="197">
        <v>0</v>
      </c>
      <c r="AM25" s="197">
        <v>34.24</v>
      </c>
      <c r="AN25" s="197">
        <v>0</v>
      </c>
      <c r="AO25" s="197">
        <v>252.15</v>
      </c>
      <c r="AP25" s="197">
        <v>0</v>
      </c>
    </row>
    <row r="26" spans="1:42">
      <c r="A26" t="s">
        <v>68</v>
      </c>
      <c r="B26" s="197">
        <v>0</v>
      </c>
      <c r="C26" s="197">
        <v>19.600000000000001</v>
      </c>
      <c r="D26" s="197">
        <v>0</v>
      </c>
      <c r="E26" s="197">
        <v>0</v>
      </c>
      <c r="F26" s="197">
        <v>30.52</v>
      </c>
      <c r="G26" s="197">
        <v>0</v>
      </c>
      <c r="H26" s="197">
        <v>0</v>
      </c>
      <c r="I26" s="197">
        <v>39.950000000000003</v>
      </c>
      <c r="J26" s="197">
        <v>0</v>
      </c>
      <c r="K26" s="197">
        <v>242.34</v>
      </c>
      <c r="L26" s="197">
        <v>-85.07</v>
      </c>
      <c r="M26" s="197">
        <v>49.37</v>
      </c>
      <c r="N26" s="197">
        <v>37.479999999999997</v>
      </c>
      <c r="O26" s="197">
        <v>10.88</v>
      </c>
      <c r="P26" s="197">
        <v>12.86</v>
      </c>
      <c r="Q26" s="197">
        <v>5.74</v>
      </c>
      <c r="R26" s="197">
        <v>9.43</v>
      </c>
      <c r="S26" s="197">
        <v>6.02</v>
      </c>
      <c r="T26" s="197">
        <v>0</v>
      </c>
      <c r="U26" s="197">
        <v>2.48</v>
      </c>
      <c r="V26" s="197">
        <v>0</v>
      </c>
      <c r="W26" s="197">
        <v>0</v>
      </c>
      <c r="X26" s="197">
        <v>23.99</v>
      </c>
      <c r="Y26" s="197">
        <v>511.74</v>
      </c>
      <c r="Z26" s="197">
        <v>36.28</v>
      </c>
      <c r="AA26" s="197">
        <v>20.420000000000002</v>
      </c>
      <c r="AB26" s="197">
        <v>0</v>
      </c>
      <c r="AC26" s="197">
        <v>20.68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50.92</v>
      </c>
      <c r="AJ26" s="197">
        <v>0</v>
      </c>
      <c r="AK26" s="197">
        <v>20.059999999999999</v>
      </c>
      <c r="AL26" s="197">
        <v>0</v>
      </c>
      <c r="AM26" s="197">
        <v>34.24</v>
      </c>
      <c r="AN26" s="197">
        <v>0</v>
      </c>
      <c r="AO26" s="197">
        <v>252.15</v>
      </c>
      <c r="AP26" s="197">
        <v>0</v>
      </c>
    </row>
    <row r="27" spans="1:42">
      <c r="A27" t="s">
        <v>69</v>
      </c>
      <c r="B27" s="197">
        <v>0</v>
      </c>
      <c r="C27" s="197">
        <v>19.600000000000001</v>
      </c>
      <c r="D27" s="197">
        <v>0</v>
      </c>
      <c r="E27" s="197">
        <v>0</v>
      </c>
      <c r="F27" s="197">
        <v>30.52</v>
      </c>
      <c r="G27" s="197">
        <v>0</v>
      </c>
      <c r="H27" s="197">
        <v>0</v>
      </c>
      <c r="I27" s="197">
        <v>39.950000000000003</v>
      </c>
      <c r="J27" s="197">
        <v>0</v>
      </c>
      <c r="K27" s="197">
        <v>166.71</v>
      </c>
      <c r="L27" s="197">
        <v>-85.07</v>
      </c>
      <c r="M27" s="197">
        <v>19.97</v>
      </c>
      <c r="N27" s="197">
        <v>2.0699999999999998</v>
      </c>
      <c r="O27" s="197">
        <v>2.93</v>
      </c>
      <c r="P27" s="197">
        <v>0.82</v>
      </c>
      <c r="Q27" s="197">
        <v>0.38</v>
      </c>
      <c r="R27" s="197">
        <v>0.74</v>
      </c>
      <c r="S27" s="197">
        <v>0.46</v>
      </c>
      <c r="T27" s="197">
        <v>0</v>
      </c>
      <c r="U27" s="197">
        <v>2.48</v>
      </c>
      <c r="V27" s="197">
        <v>0</v>
      </c>
      <c r="W27" s="197">
        <v>0</v>
      </c>
      <c r="X27" s="197">
        <v>1.72</v>
      </c>
      <c r="Y27" s="197">
        <v>511.74</v>
      </c>
      <c r="Z27" s="197">
        <v>4.74</v>
      </c>
      <c r="AA27" s="197">
        <v>1.58</v>
      </c>
      <c r="AB27" s="197">
        <v>0</v>
      </c>
      <c r="AC27" s="197">
        <v>20.68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50.92</v>
      </c>
      <c r="AJ27" s="197">
        <v>0</v>
      </c>
      <c r="AK27" s="197">
        <v>0</v>
      </c>
      <c r="AL27" s="197">
        <v>0</v>
      </c>
      <c r="AM27" s="197">
        <v>34.24</v>
      </c>
      <c r="AN27" s="197">
        <v>0</v>
      </c>
      <c r="AO27" s="197">
        <v>252.15</v>
      </c>
      <c r="AP27" s="197">
        <v>0</v>
      </c>
    </row>
    <row r="28" spans="1:42">
      <c r="A28" t="s">
        <v>70</v>
      </c>
      <c r="B28" s="197">
        <v>0</v>
      </c>
      <c r="C28" s="197">
        <v>19.600000000000001</v>
      </c>
      <c r="D28" s="197">
        <v>0</v>
      </c>
      <c r="E28" s="197">
        <v>0</v>
      </c>
      <c r="F28" s="197">
        <v>30.52</v>
      </c>
      <c r="G28" s="197">
        <v>0</v>
      </c>
      <c r="H28" s="197">
        <v>0</v>
      </c>
      <c r="I28" s="197">
        <v>39.950000000000003</v>
      </c>
      <c r="J28" s="197">
        <v>0</v>
      </c>
      <c r="K28" s="197">
        <v>120.62</v>
      </c>
      <c r="L28" s="197">
        <v>-83.45</v>
      </c>
      <c r="M28" s="197">
        <v>6.99</v>
      </c>
      <c r="N28" s="197">
        <v>4.0199999999999996</v>
      </c>
      <c r="O28" s="197">
        <v>2.93</v>
      </c>
      <c r="P28" s="197">
        <v>0.82</v>
      </c>
      <c r="Q28" s="197">
        <v>0.39</v>
      </c>
      <c r="R28" s="197">
        <v>0.74</v>
      </c>
      <c r="S28" s="197">
        <v>0.46</v>
      </c>
      <c r="T28" s="197">
        <v>0</v>
      </c>
      <c r="U28" s="197">
        <v>2.48</v>
      </c>
      <c r="V28" s="197">
        <v>0</v>
      </c>
      <c r="W28" s="197">
        <v>0</v>
      </c>
      <c r="X28" s="197">
        <v>1.72</v>
      </c>
      <c r="Y28" s="197">
        <v>511.74</v>
      </c>
      <c r="Z28" s="197">
        <v>4.74</v>
      </c>
      <c r="AA28" s="197">
        <v>1.58</v>
      </c>
      <c r="AB28" s="197">
        <v>0</v>
      </c>
      <c r="AC28" s="197">
        <v>20.68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50.92</v>
      </c>
      <c r="AJ28" s="197">
        <v>0</v>
      </c>
      <c r="AK28" s="197">
        <v>0</v>
      </c>
      <c r="AL28" s="197">
        <v>0</v>
      </c>
      <c r="AM28" s="197">
        <v>34.24</v>
      </c>
      <c r="AN28" s="197">
        <v>0</v>
      </c>
      <c r="AO28" s="197">
        <v>252.15</v>
      </c>
      <c r="AP28" s="197">
        <v>0</v>
      </c>
    </row>
    <row r="29" spans="1:42">
      <c r="A29" t="s">
        <v>71</v>
      </c>
      <c r="B29" s="197">
        <v>0</v>
      </c>
      <c r="C29" s="197">
        <v>19.600000000000001</v>
      </c>
      <c r="D29" s="197">
        <v>0</v>
      </c>
      <c r="E29" s="197">
        <v>0</v>
      </c>
      <c r="F29" s="197">
        <v>30.52</v>
      </c>
      <c r="G29" s="197">
        <v>0</v>
      </c>
      <c r="H29" s="197">
        <v>0</v>
      </c>
      <c r="I29" s="197">
        <v>39.950000000000003</v>
      </c>
      <c r="J29" s="197">
        <v>0</v>
      </c>
      <c r="K29" s="197">
        <v>98.54</v>
      </c>
      <c r="L29" s="197">
        <v>-83.45</v>
      </c>
      <c r="M29" s="197">
        <v>2.54</v>
      </c>
      <c r="N29" s="197">
        <v>2.0699999999999998</v>
      </c>
      <c r="O29" s="197">
        <v>2.93</v>
      </c>
      <c r="P29" s="197">
        <v>0.82</v>
      </c>
      <c r="Q29" s="197">
        <v>0.39</v>
      </c>
      <c r="R29" s="197">
        <v>0.74</v>
      </c>
      <c r="S29" s="197">
        <v>0.46</v>
      </c>
      <c r="T29" s="197">
        <v>0</v>
      </c>
      <c r="U29" s="197">
        <v>2.48</v>
      </c>
      <c r="V29" s="197">
        <v>0</v>
      </c>
      <c r="W29" s="197">
        <v>0</v>
      </c>
      <c r="X29" s="197">
        <v>1.72</v>
      </c>
      <c r="Y29" s="197">
        <v>511.74</v>
      </c>
      <c r="Z29" s="197">
        <v>4.74</v>
      </c>
      <c r="AA29" s="197">
        <v>1.58</v>
      </c>
      <c r="AB29" s="197">
        <v>0</v>
      </c>
      <c r="AC29" s="197">
        <v>20.68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50.92</v>
      </c>
      <c r="AJ29" s="197">
        <v>0</v>
      </c>
      <c r="AK29" s="197">
        <v>0</v>
      </c>
      <c r="AL29" s="197">
        <v>0</v>
      </c>
      <c r="AM29" s="197">
        <v>34.24</v>
      </c>
      <c r="AN29" s="197">
        <v>0</v>
      </c>
      <c r="AO29" s="197">
        <v>252.15</v>
      </c>
      <c r="AP29" s="197">
        <v>0</v>
      </c>
    </row>
    <row r="30" spans="1:42">
      <c r="A30" t="s">
        <v>72</v>
      </c>
      <c r="B30" s="197">
        <v>0</v>
      </c>
      <c r="C30" s="197">
        <v>19.600000000000001</v>
      </c>
      <c r="D30" s="197">
        <v>0</v>
      </c>
      <c r="E30" s="197">
        <v>0</v>
      </c>
      <c r="F30" s="197">
        <v>30.52</v>
      </c>
      <c r="G30" s="197">
        <v>0</v>
      </c>
      <c r="H30" s="197">
        <v>0</v>
      </c>
      <c r="I30" s="197">
        <v>39.950000000000003</v>
      </c>
      <c r="J30" s="197">
        <v>0</v>
      </c>
      <c r="K30" s="197">
        <v>77.42</v>
      </c>
      <c r="L30" s="197">
        <v>-80.86</v>
      </c>
      <c r="M30" s="197">
        <v>2.54</v>
      </c>
      <c r="N30" s="197">
        <v>2.0699999999999998</v>
      </c>
      <c r="O30" s="197">
        <v>2.93</v>
      </c>
      <c r="P30" s="197">
        <v>0.82</v>
      </c>
      <c r="Q30" s="197">
        <v>0.39</v>
      </c>
      <c r="R30" s="197">
        <v>0.74</v>
      </c>
      <c r="S30" s="197">
        <v>0.46</v>
      </c>
      <c r="T30" s="197">
        <v>0</v>
      </c>
      <c r="U30" s="197">
        <v>2.48</v>
      </c>
      <c r="V30" s="197">
        <v>0</v>
      </c>
      <c r="W30" s="197">
        <v>0</v>
      </c>
      <c r="X30" s="197">
        <v>1.72</v>
      </c>
      <c r="Y30" s="197">
        <v>511.74</v>
      </c>
      <c r="Z30" s="197">
        <v>4.74</v>
      </c>
      <c r="AA30" s="197">
        <v>1.58</v>
      </c>
      <c r="AB30" s="197">
        <v>0</v>
      </c>
      <c r="AC30" s="197">
        <v>20.68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50.92</v>
      </c>
      <c r="AJ30" s="197">
        <v>0</v>
      </c>
      <c r="AK30" s="197">
        <v>0</v>
      </c>
      <c r="AL30" s="197">
        <v>0</v>
      </c>
      <c r="AM30" s="197">
        <v>34.24</v>
      </c>
      <c r="AN30" s="197">
        <v>0</v>
      </c>
      <c r="AO30" s="197">
        <v>252.15</v>
      </c>
      <c r="AP30" s="197">
        <v>0</v>
      </c>
    </row>
    <row r="31" spans="1:42">
      <c r="A31" t="s">
        <v>73</v>
      </c>
      <c r="B31" s="197">
        <v>0</v>
      </c>
      <c r="C31" s="197">
        <v>19.55</v>
      </c>
      <c r="D31" s="197">
        <v>0</v>
      </c>
      <c r="E31" s="197">
        <v>0</v>
      </c>
      <c r="F31" s="197">
        <v>30.52</v>
      </c>
      <c r="G31" s="197">
        <v>0</v>
      </c>
      <c r="H31" s="197">
        <v>0</v>
      </c>
      <c r="I31" s="197">
        <v>39.47</v>
      </c>
      <c r="J31" s="197">
        <v>0</v>
      </c>
      <c r="K31" s="197">
        <v>20.440000000000001</v>
      </c>
      <c r="L31" s="197">
        <v>-99.59</v>
      </c>
      <c r="M31" s="197">
        <v>2.54</v>
      </c>
      <c r="N31" s="197">
        <v>2.0699999999999998</v>
      </c>
      <c r="O31" s="197">
        <v>2.93</v>
      </c>
      <c r="P31" s="197">
        <v>0.82</v>
      </c>
      <c r="Q31" s="197">
        <v>0.38</v>
      </c>
      <c r="R31" s="197">
        <v>0.74</v>
      </c>
      <c r="S31" s="197">
        <v>0.46</v>
      </c>
      <c r="T31" s="197">
        <v>0</v>
      </c>
      <c r="U31" s="197">
        <v>2.48</v>
      </c>
      <c r="V31" s="197">
        <v>0</v>
      </c>
      <c r="W31" s="197">
        <v>0</v>
      </c>
      <c r="X31" s="197">
        <v>1.72</v>
      </c>
      <c r="Y31" s="197">
        <v>511.74</v>
      </c>
      <c r="Z31" s="197">
        <v>4.74</v>
      </c>
      <c r="AA31" s="197">
        <v>1.58</v>
      </c>
      <c r="AB31" s="197">
        <v>0</v>
      </c>
      <c r="AC31" s="197">
        <v>20.68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50.92</v>
      </c>
      <c r="AJ31" s="197">
        <v>0</v>
      </c>
      <c r="AK31" s="197">
        <v>0</v>
      </c>
      <c r="AL31" s="197">
        <v>0</v>
      </c>
      <c r="AM31" s="197">
        <v>34.24</v>
      </c>
      <c r="AN31" s="197">
        <v>0</v>
      </c>
      <c r="AO31" s="197">
        <v>252.15</v>
      </c>
      <c r="AP31" s="197">
        <v>0</v>
      </c>
    </row>
    <row r="32" spans="1:42">
      <c r="A32" t="s">
        <v>74</v>
      </c>
      <c r="B32" s="197">
        <v>0</v>
      </c>
      <c r="C32" s="197">
        <v>19.55</v>
      </c>
      <c r="D32" s="197">
        <v>0</v>
      </c>
      <c r="E32" s="197">
        <v>0</v>
      </c>
      <c r="F32" s="197">
        <v>30.52</v>
      </c>
      <c r="G32" s="197">
        <v>0</v>
      </c>
      <c r="H32" s="197">
        <v>0</v>
      </c>
      <c r="I32" s="197">
        <v>39.47</v>
      </c>
      <c r="J32" s="197">
        <v>0</v>
      </c>
      <c r="K32" s="197">
        <v>20.440000000000001</v>
      </c>
      <c r="L32" s="197">
        <v>-145.68</v>
      </c>
      <c r="M32" s="197">
        <v>2.54</v>
      </c>
      <c r="N32" s="197">
        <v>2.0699999999999998</v>
      </c>
      <c r="O32" s="197">
        <v>2.93</v>
      </c>
      <c r="P32" s="197">
        <v>0.82</v>
      </c>
      <c r="Q32" s="197">
        <v>0.38</v>
      </c>
      <c r="R32" s="197">
        <v>0.74</v>
      </c>
      <c r="S32" s="197">
        <v>0.46</v>
      </c>
      <c r="T32" s="197">
        <v>0</v>
      </c>
      <c r="U32" s="197">
        <v>2.48</v>
      </c>
      <c r="V32" s="197">
        <v>0</v>
      </c>
      <c r="W32" s="197">
        <v>0</v>
      </c>
      <c r="X32" s="197">
        <v>1.72</v>
      </c>
      <c r="Y32" s="197">
        <v>511.74</v>
      </c>
      <c r="Z32" s="197">
        <v>4.74</v>
      </c>
      <c r="AA32" s="197">
        <v>1.58</v>
      </c>
      <c r="AB32" s="197">
        <v>0</v>
      </c>
      <c r="AC32" s="197">
        <v>20.68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50.92</v>
      </c>
      <c r="AJ32" s="197">
        <v>0</v>
      </c>
      <c r="AK32" s="197">
        <v>0</v>
      </c>
      <c r="AL32" s="197">
        <v>0</v>
      </c>
      <c r="AM32" s="197">
        <v>34.24</v>
      </c>
      <c r="AN32" s="197">
        <v>0</v>
      </c>
      <c r="AO32" s="197">
        <v>252.15</v>
      </c>
      <c r="AP32" s="197">
        <v>0</v>
      </c>
    </row>
    <row r="33" spans="1:42">
      <c r="A33" t="s">
        <v>75</v>
      </c>
      <c r="B33" s="197">
        <v>0</v>
      </c>
      <c r="C33" s="197">
        <v>19.510000000000002</v>
      </c>
      <c r="D33" s="197">
        <v>0</v>
      </c>
      <c r="E33" s="197">
        <v>0</v>
      </c>
      <c r="F33" s="197">
        <v>30.52</v>
      </c>
      <c r="G33" s="197">
        <v>0</v>
      </c>
      <c r="H33" s="197">
        <v>0</v>
      </c>
      <c r="I33" s="197">
        <v>39.47</v>
      </c>
      <c r="J33" s="197">
        <v>0</v>
      </c>
      <c r="K33" s="197">
        <v>20.440000000000001</v>
      </c>
      <c r="L33" s="197">
        <v>-147.6</v>
      </c>
      <c r="M33" s="197">
        <v>2.54</v>
      </c>
      <c r="N33" s="197">
        <v>2.0699999999999998</v>
      </c>
      <c r="O33" s="197">
        <v>2.93</v>
      </c>
      <c r="P33" s="197">
        <v>0.82</v>
      </c>
      <c r="Q33" s="197">
        <v>0.38</v>
      </c>
      <c r="R33" s="197">
        <v>0.74</v>
      </c>
      <c r="S33" s="197">
        <v>0.46</v>
      </c>
      <c r="T33" s="197">
        <v>0</v>
      </c>
      <c r="U33" s="197">
        <v>2.48</v>
      </c>
      <c r="V33" s="197">
        <v>0</v>
      </c>
      <c r="W33" s="197">
        <v>0</v>
      </c>
      <c r="X33" s="197">
        <v>1.72</v>
      </c>
      <c r="Y33" s="197">
        <v>511.74</v>
      </c>
      <c r="Z33" s="197">
        <v>4.74</v>
      </c>
      <c r="AA33" s="197">
        <v>1.58</v>
      </c>
      <c r="AB33" s="197">
        <v>0</v>
      </c>
      <c r="AC33" s="197">
        <v>20.68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50.92</v>
      </c>
      <c r="AJ33" s="197">
        <v>0</v>
      </c>
      <c r="AK33" s="197">
        <v>0</v>
      </c>
      <c r="AL33" s="197">
        <v>0</v>
      </c>
      <c r="AM33" s="197">
        <v>34.24</v>
      </c>
      <c r="AN33" s="197">
        <v>0</v>
      </c>
      <c r="AO33" s="197">
        <v>252.15</v>
      </c>
      <c r="AP33" s="197">
        <v>0</v>
      </c>
    </row>
    <row r="34" spans="1:42">
      <c r="A34" t="s">
        <v>76</v>
      </c>
      <c r="B34" s="197">
        <v>0</v>
      </c>
      <c r="C34" s="197">
        <v>19.510000000000002</v>
      </c>
      <c r="D34" s="197">
        <v>0</v>
      </c>
      <c r="E34" s="197">
        <v>0</v>
      </c>
      <c r="F34" s="197">
        <v>30.52</v>
      </c>
      <c r="G34" s="197">
        <v>0</v>
      </c>
      <c r="H34" s="197">
        <v>0</v>
      </c>
      <c r="I34" s="197">
        <v>39.47</v>
      </c>
      <c r="J34" s="197">
        <v>0</v>
      </c>
      <c r="K34" s="197">
        <v>20.440000000000001</v>
      </c>
      <c r="L34" s="197">
        <v>-148.56</v>
      </c>
      <c r="M34" s="197">
        <v>2.54</v>
      </c>
      <c r="N34" s="197">
        <v>2.0699999999999998</v>
      </c>
      <c r="O34" s="197">
        <v>2.93</v>
      </c>
      <c r="P34" s="197">
        <v>0.82</v>
      </c>
      <c r="Q34" s="197">
        <v>0.38</v>
      </c>
      <c r="R34" s="197">
        <v>0.74</v>
      </c>
      <c r="S34" s="197">
        <v>0.46</v>
      </c>
      <c r="T34" s="197">
        <v>0</v>
      </c>
      <c r="U34" s="197">
        <v>2.48</v>
      </c>
      <c r="V34" s="197">
        <v>0</v>
      </c>
      <c r="W34" s="197">
        <v>0</v>
      </c>
      <c r="X34" s="197">
        <v>1.72</v>
      </c>
      <c r="Y34" s="197">
        <v>511.74</v>
      </c>
      <c r="Z34" s="197">
        <v>4.74</v>
      </c>
      <c r="AA34" s="197">
        <v>1.58</v>
      </c>
      <c r="AB34" s="197">
        <v>0</v>
      </c>
      <c r="AC34" s="197">
        <v>20.68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50.92</v>
      </c>
      <c r="AJ34" s="197">
        <v>0</v>
      </c>
      <c r="AK34" s="197">
        <v>0</v>
      </c>
      <c r="AL34" s="197">
        <v>0</v>
      </c>
      <c r="AM34" s="197">
        <v>34.24</v>
      </c>
      <c r="AN34" s="197">
        <v>0</v>
      </c>
      <c r="AO34" s="197">
        <v>252.15</v>
      </c>
      <c r="AP34" s="197">
        <v>0</v>
      </c>
    </row>
    <row r="35" spans="1:42">
      <c r="A35" t="s">
        <v>77</v>
      </c>
      <c r="B35" s="197">
        <v>0</v>
      </c>
      <c r="C35" s="197">
        <v>19.510000000000002</v>
      </c>
      <c r="D35" s="197">
        <v>0</v>
      </c>
      <c r="E35" s="197">
        <v>0</v>
      </c>
      <c r="F35" s="197">
        <v>30.52</v>
      </c>
      <c r="G35" s="197">
        <v>0</v>
      </c>
      <c r="H35" s="197">
        <v>0</v>
      </c>
      <c r="I35" s="197">
        <v>39.47</v>
      </c>
      <c r="J35" s="197">
        <v>0</v>
      </c>
      <c r="K35" s="197">
        <v>20.440000000000001</v>
      </c>
      <c r="L35" s="197">
        <v>-125.09</v>
      </c>
      <c r="M35" s="197">
        <v>2.54</v>
      </c>
      <c r="N35" s="197">
        <v>2.0699999999999998</v>
      </c>
      <c r="O35" s="197">
        <v>2.93</v>
      </c>
      <c r="P35" s="197">
        <v>0.82</v>
      </c>
      <c r="Q35" s="197">
        <v>0.38</v>
      </c>
      <c r="R35" s="197">
        <v>0.74</v>
      </c>
      <c r="S35" s="197">
        <v>0.46</v>
      </c>
      <c r="T35" s="197">
        <v>0</v>
      </c>
      <c r="U35" s="197">
        <v>2.48</v>
      </c>
      <c r="V35" s="197">
        <v>0</v>
      </c>
      <c r="W35" s="197">
        <v>0</v>
      </c>
      <c r="X35" s="197">
        <v>1.72</v>
      </c>
      <c r="Y35" s="197">
        <v>511.74</v>
      </c>
      <c r="Z35" s="197">
        <v>4.74</v>
      </c>
      <c r="AA35" s="197">
        <v>1.58</v>
      </c>
      <c r="AB35" s="197">
        <v>0</v>
      </c>
      <c r="AC35" s="197">
        <v>21.32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50.92</v>
      </c>
      <c r="AJ35" s="197">
        <v>0</v>
      </c>
      <c r="AK35" s="197">
        <v>0</v>
      </c>
      <c r="AL35" s="197">
        <v>0</v>
      </c>
      <c r="AM35" s="197">
        <v>34.24</v>
      </c>
      <c r="AN35" s="197">
        <v>0</v>
      </c>
      <c r="AO35" s="197">
        <v>258.38</v>
      </c>
      <c r="AP35" s="197">
        <v>0</v>
      </c>
    </row>
    <row r="36" spans="1:42">
      <c r="A36" t="s">
        <v>78</v>
      </c>
      <c r="B36" s="197">
        <v>0</v>
      </c>
      <c r="C36" s="197">
        <v>19.510000000000002</v>
      </c>
      <c r="D36" s="197">
        <v>0</v>
      </c>
      <c r="E36" s="197">
        <v>0</v>
      </c>
      <c r="F36" s="197">
        <v>30.52</v>
      </c>
      <c r="G36" s="197">
        <v>0</v>
      </c>
      <c r="H36" s="197">
        <v>0</v>
      </c>
      <c r="I36" s="197">
        <v>39.47</v>
      </c>
      <c r="J36" s="197">
        <v>0</v>
      </c>
      <c r="K36" s="197">
        <v>20.440000000000001</v>
      </c>
      <c r="L36" s="197">
        <v>-126.01</v>
      </c>
      <c r="M36" s="197">
        <v>2.54</v>
      </c>
      <c r="N36" s="197">
        <v>2.0699999999999998</v>
      </c>
      <c r="O36" s="197">
        <v>2.93</v>
      </c>
      <c r="P36" s="197">
        <v>0.82</v>
      </c>
      <c r="Q36" s="197">
        <v>0.38</v>
      </c>
      <c r="R36" s="197">
        <v>0.74</v>
      </c>
      <c r="S36" s="197">
        <v>0.46</v>
      </c>
      <c r="T36" s="197">
        <v>0</v>
      </c>
      <c r="U36" s="197">
        <v>2.48</v>
      </c>
      <c r="V36" s="197">
        <v>0</v>
      </c>
      <c r="W36" s="197">
        <v>0</v>
      </c>
      <c r="X36" s="197">
        <v>1.72</v>
      </c>
      <c r="Y36" s="197">
        <v>511.74</v>
      </c>
      <c r="Z36" s="197">
        <v>4.74</v>
      </c>
      <c r="AA36" s="197">
        <v>1.58</v>
      </c>
      <c r="AB36" s="197">
        <v>0</v>
      </c>
      <c r="AC36" s="197">
        <v>21.32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50.92</v>
      </c>
      <c r="AJ36" s="197">
        <v>0</v>
      </c>
      <c r="AK36" s="197">
        <v>0</v>
      </c>
      <c r="AL36" s="197">
        <v>0</v>
      </c>
      <c r="AM36" s="197">
        <v>34.24</v>
      </c>
      <c r="AN36" s="197">
        <v>0</v>
      </c>
      <c r="AO36" s="197">
        <v>258.38</v>
      </c>
      <c r="AP36" s="197">
        <v>0</v>
      </c>
    </row>
    <row r="37" spans="1:42">
      <c r="A37" t="s">
        <v>79</v>
      </c>
      <c r="B37" s="197">
        <v>0</v>
      </c>
      <c r="C37" s="197">
        <v>19.46</v>
      </c>
      <c r="D37" s="197">
        <v>0</v>
      </c>
      <c r="E37" s="197">
        <v>0</v>
      </c>
      <c r="F37" s="197">
        <v>30.52</v>
      </c>
      <c r="G37" s="197">
        <v>0</v>
      </c>
      <c r="H37" s="197">
        <v>0</v>
      </c>
      <c r="I37" s="197">
        <v>39.47</v>
      </c>
      <c r="J37" s="197">
        <v>0</v>
      </c>
      <c r="K37" s="197">
        <v>20.440000000000001</v>
      </c>
      <c r="L37" s="197">
        <v>-76.55</v>
      </c>
      <c r="M37" s="197">
        <v>2.54</v>
      </c>
      <c r="N37" s="197">
        <v>2.0699999999999998</v>
      </c>
      <c r="O37" s="197">
        <v>2.93</v>
      </c>
      <c r="P37" s="197">
        <v>0.82</v>
      </c>
      <c r="Q37" s="197">
        <v>0.38</v>
      </c>
      <c r="R37" s="197">
        <v>0.74</v>
      </c>
      <c r="S37" s="197">
        <v>0.46</v>
      </c>
      <c r="T37" s="197">
        <v>0</v>
      </c>
      <c r="U37" s="197">
        <v>2.48</v>
      </c>
      <c r="V37" s="197">
        <v>0</v>
      </c>
      <c r="W37" s="197">
        <v>0</v>
      </c>
      <c r="X37" s="197">
        <v>1.72</v>
      </c>
      <c r="Y37" s="197">
        <v>511.74</v>
      </c>
      <c r="Z37" s="197">
        <v>4.74</v>
      </c>
      <c r="AA37" s="197">
        <v>1.58</v>
      </c>
      <c r="AB37" s="197">
        <v>0</v>
      </c>
      <c r="AC37" s="197">
        <v>21.32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50.92</v>
      </c>
      <c r="AJ37" s="197">
        <v>0</v>
      </c>
      <c r="AK37" s="197">
        <v>0</v>
      </c>
      <c r="AL37" s="197">
        <v>0</v>
      </c>
      <c r="AM37" s="197">
        <v>34.24</v>
      </c>
      <c r="AN37" s="197">
        <v>0</v>
      </c>
      <c r="AO37" s="197">
        <v>258.38</v>
      </c>
      <c r="AP37" s="197">
        <v>0</v>
      </c>
    </row>
    <row r="38" spans="1:42">
      <c r="A38" t="s">
        <v>80</v>
      </c>
      <c r="B38" s="197">
        <v>0</v>
      </c>
      <c r="C38" s="197">
        <v>19.46</v>
      </c>
      <c r="D38" s="197">
        <v>0</v>
      </c>
      <c r="E38" s="197">
        <v>0</v>
      </c>
      <c r="F38" s="197">
        <v>30.52</v>
      </c>
      <c r="G38" s="197">
        <v>0</v>
      </c>
      <c r="H38" s="197">
        <v>0</v>
      </c>
      <c r="I38" s="197">
        <v>39.47</v>
      </c>
      <c r="J38" s="197">
        <v>0</v>
      </c>
      <c r="K38" s="197">
        <v>20.440000000000001</v>
      </c>
      <c r="L38" s="197">
        <v>-76.55</v>
      </c>
      <c r="M38" s="197">
        <v>2.54</v>
      </c>
      <c r="N38" s="197">
        <v>2.0699999999999998</v>
      </c>
      <c r="O38" s="197">
        <v>2.93</v>
      </c>
      <c r="P38" s="197">
        <v>0.82</v>
      </c>
      <c r="Q38" s="197">
        <v>0.38</v>
      </c>
      <c r="R38" s="197">
        <v>0.74</v>
      </c>
      <c r="S38" s="197">
        <v>0.46</v>
      </c>
      <c r="T38" s="197">
        <v>0</v>
      </c>
      <c r="U38" s="197">
        <v>2.48</v>
      </c>
      <c r="V38" s="197">
        <v>0</v>
      </c>
      <c r="W38" s="197">
        <v>0</v>
      </c>
      <c r="X38" s="197">
        <v>1.72</v>
      </c>
      <c r="Y38" s="197">
        <v>511.74</v>
      </c>
      <c r="Z38" s="197">
        <v>4.74</v>
      </c>
      <c r="AA38" s="197">
        <v>1.58</v>
      </c>
      <c r="AB38" s="197">
        <v>0</v>
      </c>
      <c r="AC38" s="197">
        <v>21.32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50.92</v>
      </c>
      <c r="AJ38" s="197">
        <v>0</v>
      </c>
      <c r="AK38" s="197">
        <v>0</v>
      </c>
      <c r="AL38" s="197">
        <v>0</v>
      </c>
      <c r="AM38" s="197">
        <v>34.24</v>
      </c>
      <c r="AN38" s="197">
        <v>0</v>
      </c>
      <c r="AO38" s="197">
        <v>258.38</v>
      </c>
      <c r="AP38" s="197">
        <v>0</v>
      </c>
    </row>
    <row r="39" spans="1:42">
      <c r="A39" t="s">
        <v>81</v>
      </c>
      <c r="B39" s="197">
        <v>0</v>
      </c>
      <c r="C39" s="197">
        <v>19.46</v>
      </c>
      <c r="D39" s="197">
        <v>0</v>
      </c>
      <c r="E39" s="197">
        <v>0</v>
      </c>
      <c r="F39" s="197">
        <v>30.52</v>
      </c>
      <c r="G39" s="197">
        <v>0</v>
      </c>
      <c r="H39" s="197">
        <v>0</v>
      </c>
      <c r="I39" s="197">
        <v>39.47</v>
      </c>
      <c r="J39" s="197">
        <v>0</v>
      </c>
      <c r="K39" s="197">
        <v>20.440000000000001</v>
      </c>
      <c r="L39" s="197">
        <v>-78.17</v>
      </c>
      <c r="M39" s="197">
        <v>2.54</v>
      </c>
      <c r="N39" s="197">
        <v>2.0699999999999998</v>
      </c>
      <c r="O39" s="197">
        <v>2.93</v>
      </c>
      <c r="P39" s="197">
        <v>0.82</v>
      </c>
      <c r="Q39" s="197">
        <v>0.38</v>
      </c>
      <c r="R39" s="197">
        <v>0.74</v>
      </c>
      <c r="S39" s="197">
        <v>0.46</v>
      </c>
      <c r="T39" s="197">
        <v>0</v>
      </c>
      <c r="U39" s="197">
        <v>2.48</v>
      </c>
      <c r="V39" s="197">
        <v>0</v>
      </c>
      <c r="W39" s="197">
        <v>0</v>
      </c>
      <c r="X39" s="197">
        <v>1.72</v>
      </c>
      <c r="Y39" s="197">
        <v>511.74</v>
      </c>
      <c r="Z39" s="197">
        <v>4.74</v>
      </c>
      <c r="AA39" s="197">
        <v>1.58</v>
      </c>
      <c r="AB39" s="197">
        <v>0</v>
      </c>
      <c r="AC39" s="197">
        <v>21.32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50.92</v>
      </c>
      <c r="AJ39" s="197">
        <v>0</v>
      </c>
      <c r="AK39" s="197">
        <v>0</v>
      </c>
      <c r="AL39" s="197">
        <v>0</v>
      </c>
      <c r="AM39" s="197">
        <v>34.24</v>
      </c>
      <c r="AN39" s="197">
        <v>0</v>
      </c>
      <c r="AO39" s="197">
        <v>258.38</v>
      </c>
      <c r="AP39" s="197">
        <v>0</v>
      </c>
    </row>
    <row r="40" spans="1:42">
      <c r="A40" t="s">
        <v>82</v>
      </c>
      <c r="B40" s="197">
        <v>0</v>
      </c>
      <c r="C40" s="197">
        <v>19.46</v>
      </c>
      <c r="D40" s="197">
        <v>0</v>
      </c>
      <c r="E40" s="197">
        <v>0</v>
      </c>
      <c r="F40" s="197">
        <v>30.52</v>
      </c>
      <c r="G40" s="197">
        <v>0</v>
      </c>
      <c r="H40" s="197">
        <v>0</v>
      </c>
      <c r="I40" s="197">
        <v>39.47</v>
      </c>
      <c r="J40" s="197">
        <v>0</v>
      </c>
      <c r="K40" s="197">
        <v>20.440000000000001</v>
      </c>
      <c r="L40" s="197">
        <v>-78.17</v>
      </c>
      <c r="M40" s="197">
        <v>2.54</v>
      </c>
      <c r="N40" s="197">
        <v>2.0699999999999998</v>
      </c>
      <c r="O40" s="197">
        <v>2.93</v>
      </c>
      <c r="P40" s="197">
        <v>0.82</v>
      </c>
      <c r="Q40" s="197">
        <v>0.38</v>
      </c>
      <c r="R40" s="197">
        <v>0.74</v>
      </c>
      <c r="S40" s="197">
        <v>0.46</v>
      </c>
      <c r="T40" s="197">
        <v>0</v>
      </c>
      <c r="U40" s="197">
        <v>2.48</v>
      </c>
      <c r="V40" s="197">
        <v>0</v>
      </c>
      <c r="W40" s="197">
        <v>0</v>
      </c>
      <c r="X40" s="197">
        <v>1.72</v>
      </c>
      <c r="Y40" s="197">
        <v>511.74</v>
      </c>
      <c r="Z40" s="197">
        <v>4.74</v>
      </c>
      <c r="AA40" s="197">
        <v>1.58</v>
      </c>
      <c r="AB40" s="197">
        <v>0</v>
      </c>
      <c r="AC40" s="197">
        <v>21.32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50.92</v>
      </c>
      <c r="AJ40" s="197">
        <v>0</v>
      </c>
      <c r="AK40" s="197">
        <v>0</v>
      </c>
      <c r="AL40" s="197">
        <v>0</v>
      </c>
      <c r="AM40" s="197">
        <v>34.24</v>
      </c>
      <c r="AN40" s="197">
        <v>0</v>
      </c>
      <c r="AO40" s="197">
        <v>258.38</v>
      </c>
      <c r="AP40" s="197">
        <v>0</v>
      </c>
    </row>
    <row r="41" spans="1:42">
      <c r="A41" t="s">
        <v>83</v>
      </c>
      <c r="B41" s="197">
        <v>0</v>
      </c>
      <c r="C41" s="197">
        <v>19.46</v>
      </c>
      <c r="D41" s="197">
        <v>0</v>
      </c>
      <c r="E41" s="197">
        <v>0</v>
      </c>
      <c r="F41" s="197">
        <v>30.52</v>
      </c>
      <c r="G41" s="197">
        <v>0</v>
      </c>
      <c r="H41" s="197">
        <v>0</v>
      </c>
      <c r="I41" s="197">
        <v>39.47</v>
      </c>
      <c r="J41" s="197">
        <v>0</v>
      </c>
      <c r="K41" s="197">
        <v>20.440000000000001</v>
      </c>
      <c r="L41" s="197">
        <v>-82.08</v>
      </c>
      <c r="M41" s="197">
        <v>2.54</v>
      </c>
      <c r="N41" s="197">
        <v>2.0699999999999998</v>
      </c>
      <c r="O41" s="197">
        <v>2.93</v>
      </c>
      <c r="P41" s="197">
        <v>0.82</v>
      </c>
      <c r="Q41" s="197">
        <v>0.38</v>
      </c>
      <c r="R41" s="197">
        <v>0.74</v>
      </c>
      <c r="S41" s="197">
        <v>0.46</v>
      </c>
      <c r="T41" s="197">
        <v>0</v>
      </c>
      <c r="U41" s="197">
        <v>2.48</v>
      </c>
      <c r="V41" s="197">
        <v>0</v>
      </c>
      <c r="W41" s="197">
        <v>0</v>
      </c>
      <c r="X41" s="197">
        <v>1.72</v>
      </c>
      <c r="Y41" s="197">
        <v>511.74</v>
      </c>
      <c r="Z41" s="197">
        <v>4.74</v>
      </c>
      <c r="AA41" s="197">
        <v>1.58</v>
      </c>
      <c r="AB41" s="197">
        <v>0</v>
      </c>
      <c r="AC41" s="197">
        <v>21.32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50.92</v>
      </c>
      <c r="AJ41" s="197">
        <v>0</v>
      </c>
      <c r="AK41" s="197">
        <v>0</v>
      </c>
      <c r="AL41" s="197">
        <v>0</v>
      </c>
      <c r="AM41" s="197">
        <v>34.24</v>
      </c>
      <c r="AN41" s="197">
        <v>0</v>
      </c>
      <c r="AO41" s="197">
        <v>258.38</v>
      </c>
      <c r="AP41" s="197">
        <v>0</v>
      </c>
    </row>
    <row r="42" spans="1:42">
      <c r="A42" t="s">
        <v>84</v>
      </c>
      <c r="B42" s="197">
        <v>0</v>
      </c>
      <c r="C42" s="197">
        <v>19.46</v>
      </c>
      <c r="D42" s="197">
        <v>0</v>
      </c>
      <c r="E42" s="197">
        <v>0</v>
      </c>
      <c r="F42" s="197">
        <v>30.52</v>
      </c>
      <c r="G42" s="197">
        <v>0</v>
      </c>
      <c r="H42" s="197">
        <v>0</v>
      </c>
      <c r="I42" s="197">
        <v>39.47</v>
      </c>
      <c r="J42" s="197">
        <v>0</v>
      </c>
      <c r="K42" s="197">
        <v>20.440000000000001</v>
      </c>
      <c r="L42" s="197">
        <v>-82.08</v>
      </c>
      <c r="M42" s="197">
        <v>2.54</v>
      </c>
      <c r="N42" s="197">
        <v>2.0699999999999998</v>
      </c>
      <c r="O42" s="197">
        <v>2.93</v>
      </c>
      <c r="P42" s="197">
        <v>0.82</v>
      </c>
      <c r="Q42" s="197">
        <v>0.38</v>
      </c>
      <c r="R42" s="197">
        <v>0.74</v>
      </c>
      <c r="S42" s="197">
        <v>0.46</v>
      </c>
      <c r="T42" s="197">
        <v>0</v>
      </c>
      <c r="U42" s="197">
        <v>2.48</v>
      </c>
      <c r="V42" s="197">
        <v>0</v>
      </c>
      <c r="W42" s="197">
        <v>0</v>
      </c>
      <c r="X42" s="197">
        <v>1.72</v>
      </c>
      <c r="Y42" s="197">
        <v>511.74</v>
      </c>
      <c r="Z42" s="197">
        <v>4.74</v>
      </c>
      <c r="AA42" s="197">
        <v>1.58</v>
      </c>
      <c r="AB42" s="197">
        <v>0</v>
      </c>
      <c r="AC42" s="197">
        <v>21.32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50.92</v>
      </c>
      <c r="AJ42" s="197">
        <v>0</v>
      </c>
      <c r="AK42" s="197">
        <v>0</v>
      </c>
      <c r="AL42" s="197">
        <v>0</v>
      </c>
      <c r="AM42" s="197">
        <v>34.24</v>
      </c>
      <c r="AN42" s="197">
        <v>0</v>
      </c>
      <c r="AO42" s="197">
        <v>258.38</v>
      </c>
      <c r="AP42" s="197">
        <v>0</v>
      </c>
    </row>
    <row r="43" spans="1:42">
      <c r="A43" t="s">
        <v>85</v>
      </c>
      <c r="B43" s="197">
        <v>0</v>
      </c>
      <c r="C43" s="197">
        <v>19.37</v>
      </c>
      <c r="D43" s="197">
        <v>0</v>
      </c>
      <c r="E43" s="197">
        <v>0</v>
      </c>
      <c r="F43" s="197">
        <v>30.52</v>
      </c>
      <c r="G43" s="197">
        <v>0</v>
      </c>
      <c r="H43" s="197">
        <v>0</v>
      </c>
      <c r="I43" s="197">
        <v>39.229999999999997</v>
      </c>
      <c r="J43" s="197">
        <v>0</v>
      </c>
      <c r="K43" s="197">
        <v>20.45</v>
      </c>
      <c r="L43" s="197">
        <v>-82.2</v>
      </c>
      <c r="M43" s="197">
        <v>2.54</v>
      </c>
      <c r="N43" s="197">
        <v>2.0699999999999998</v>
      </c>
      <c r="O43" s="197">
        <v>2.93</v>
      </c>
      <c r="P43" s="197">
        <v>0.82</v>
      </c>
      <c r="Q43" s="197">
        <v>0.38</v>
      </c>
      <c r="R43" s="197">
        <v>0.74</v>
      </c>
      <c r="S43" s="197">
        <v>0.46</v>
      </c>
      <c r="T43" s="197">
        <v>0</v>
      </c>
      <c r="U43" s="197">
        <v>2.48</v>
      </c>
      <c r="V43" s="197">
        <v>0</v>
      </c>
      <c r="W43" s="197">
        <v>0</v>
      </c>
      <c r="X43" s="197">
        <v>1.72</v>
      </c>
      <c r="Y43" s="197">
        <v>511.74</v>
      </c>
      <c r="Z43" s="197">
        <v>4.74</v>
      </c>
      <c r="AA43" s="197">
        <v>1.58</v>
      </c>
      <c r="AB43" s="197">
        <v>0</v>
      </c>
      <c r="AC43" s="197">
        <v>21.32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50.92</v>
      </c>
      <c r="AJ43" s="197">
        <v>0</v>
      </c>
      <c r="AK43" s="197">
        <v>0</v>
      </c>
      <c r="AL43" s="197">
        <v>0</v>
      </c>
      <c r="AM43" s="197">
        <v>34.24</v>
      </c>
      <c r="AN43" s="197">
        <v>0</v>
      </c>
      <c r="AO43" s="197">
        <v>258.38</v>
      </c>
      <c r="AP43" s="197">
        <v>0</v>
      </c>
    </row>
    <row r="44" spans="1:42">
      <c r="A44" t="s">
        <v>86</v>
      </c>
      <c r="B44" s="197">
        <v>0</v>
      </c>
      <c r="C44" s="197">
        <v>19.37</v>
      </c>
      <c r="D44" s="197">
        <v>0</v>
      </c>
      <c r="E44" s="197">
        <v>0</v>
      </c>
      <c r="F44" s="197">
        <v>30.52</v>
      </c>
      <c r="G44" s="197">
        <v>0</v>
      </c>
      <c r="H44" s="197">
        <v>0</v>
      </c>
      <c r="I44" s="197">
        <v>39.229999999999997</v>
      </c>
      <c r="J44" s="197">
        <v>0</v>
      </c>
      <c r="K44" s="197">
        <v>20.45</v>
      </c>
      <c r="L44" s="197">
        <v>-82.2</v>
      </c>
      <c r="M44" s="197">
        <v>2.54</v>
      </c>
      <c r="N44" s="197">
        <v>2.0699999999999998</v>
      </c>
      <c r="O44" s="197">
        <v>2.93</v>
      </c>
      <c r="P44" s="197">
        <v>0.82</v>
      </c>
      <c r="Q44" s="197">
        <v>0.38</v>
      </c>
      <c r="R44" s="197">
        <v>0.74</v>
      </c>
      <c r="S44" s="197">
        <v>0.46</v>
      </c>
      <c r="T44" s="197">
        <v>0</v>
      </c>
      <c r="U44" s="197">
        <v>2.48</v>
      </c>
      <c r="V44" s="197">
        <v>0</v>
      </c>
      <c r="W44" s="197">
        <v>0</v>
      </c>
      <c r="X44" s="197">
        <v>1.72</v>
      </c>
      <c r="Y44" s="197">
        <v>511.74</v>
      </c>
      <c r="Z44" s="197">
        <v>4.74</v>
      </c>
      <c r="AA44" s="197">
        <v>1.58</v>
      </c>
      <c r="AB44" s="197">
        <v>0</v>
      </c>
      <c r="AC44" s="197">
        <v>21.32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50.92</v>
      </c>
      <c r="AJ44" s="197">
        <v>0</v>
      </c>
      <c r="AK44" s="197">
        <v>0</v>
      </c>
      <c r="AL44" s="197">
        <v>0</v>
      </c>
      <c r="AM44" s="197">
        <v>34.24</v>
      </c>
      <c r="AN44" s="197">
        <v>0</v>
      </c>
      <c r="AO44" s="197">
        <v>258.38</v>
      </c>
      <c r="AP44" s="197">
        <v>0</v>
      </c>
    </row>
    <row r="45" spans="1:42">
      <c r="A45" t="s">
        <v>87</v>
      </c>
      <c r="B45" s="197">
        <v>0</v>
      </c>
      <c r="C45" s="197">
        <v>19.37</v>
      </c>
      <c r="D45" s="197">
        <v>0</v>
      </c>
      <c r="E45" s="197">
        <v>0</v>
      </c>
      <c r="F45" s="197">
        <v>30.52</v>
      </c>
      <c r="G45" s="197">
        <v>0</v>
      </c>
      <c r="H45" s="197">
        <v>0</v>
      </c>
      <c r="I45" s="197">
        <v>39.229999999999997</v>
      </c>
      <c r="J45" s="197">
        <v>0</v>
      </c>
      <c r="K45" s="197">
        <v>20.77</v>
      </c>
      <c r="L45" s="197">
        <v>-82.2</v>
      </c>
      <c r="M45" s="197">
        <v>2.54</v>
      </c>
      <c r="N45" s="197">
        <v>2.0699999999999998</v>
      </c>
      <c r="O45" s="197">
        <v>2.93</v>
      </c>
      <c r="P45" s="197">
        <v>0.82</v>
      </c>
      <c r="Q45" s="197">
        <v>0.38</v>
      </c>
      <c r="R45" s="197">
        <v>0.74</v>
      </c>
      <c r="S45" s="197">
        <v>0.46</v>
      </c>
      <c r="T45" s="197">
        <v>0</v>
      </c>
      <c r="U45" s="197">
        <v>2.48</v>
      </c>
      <c r="V45" s="197">
        <v>0</v>
      </c>
      <c r="W45" s="197">
        <v>0</v>
      </c>
      <c r="X45" s="197">
        <v>1.72</v>
      </c>
      <c r="Y45" s="197">
        <v>511.74</v>
      </c>
      <c r="Z45" s="197">
        <v>4.74</v>
      </c>
      <c r="AA45" s="197">
        <v>1.58</v>
      </c>
      <c r="AB45" s="197">
        <v>0</v>
      </c>
      <c r="AC45" s="197">
        <v>21.32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50.92</v>
      </c>
      <c r="AJ45" s="197">
        <v>0</v>
      </c>
      <c r="AK45" s="197">
        <v>0</v>
      </c>
      <c r="AL45" s="197">
        <v>0</v>
      </c>
      <c r="AM45" s="197">
        <v>34.24</v>
      </c>
      <c r="AN45" s="197">
        <v>0</v>
      </c>
      <c r="AO45" s="197">
        <v>258.38</v>
      </c>
      <c r="AP45" s="197">
        <v>0</v>
      </c>
    </row>
    <row r="46" spans="1:42">
      <c r="A46" t="s">
        <v>88</v>
      </c>
      <c r="B46" s="197">
        <v>0</v>
      </c>
      <c r="C46" s="197">
        <v>19.37</v>
      </c>
      <c r="D46" s="197">
        <v>0</v>
      </c>
      <c r="E46" s="197">
        <v>0</v>
      </c>
      <c r="F46" s="197">
        <v>30.52</v>
      </c>
      <c r="G46" s="197">
        <v>0</v>
      </c>
      <c r="H46" s="197">
        <v>0</v>
      </c>
      <c r="I46" s="197">
        <v>39.229999999999997</v>
      </c>
      <c r="J46" s="197">
        <v>0</v>
      </c>
      <c r="K46" s="197">
        <v>20.77</v>
      </c>
      <c r="L46" s="197">
        <v>-82.2</v>
      </c>
      <c r="M46" s="197">
        <v>2.54</v>
      </c>
      <c r="N46" s="197">
        <v>2.0699999999999998</v>
      </c>
      <c r="O46" s="197">
        <v>2.93</v>
      </c>
      <c r="P46" s="197">
        <v>0.82</v>
      </c>
      <c r="Q46" s="197">
        <v>0.38</v>
      </c>
      <c r="R46" s="197">
        <v>0.74</v>
      </c>
      <c r="S46" s="197">
        <v>0.46</v>
      </c>
      <c r="T46" s="197">
        <v>0</v>
      </c>
      <c r="U46" s="197">
        <v>2.48</v>
      </c>
      <c r="V46" s="197">
        <v>0</v>
      </c>
      <c r="W46" s="197">
        <v>0</v>
      </c>
      <c r="X46" s="197">
        <v>1.72</v>
      </c>
      <c r="Y46" s="197">
        <v>511.74</v>
      </c>
      <c r="Z46" s="197">
        <v>4.74</v>
      </c>
      <c r="AA46" s="197">
        <v>1.58</v>
      </c>
      <c r="AB46" s="197">
        <v>0</v>
      </c>
      <c r="AC46" s="197">
        <v>21.32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50.92</v>
      </c>
      <c r="AJ46" s="197">
        <v>0</v>
      </c>
      <c r="AK46" s="197">
        <v>0</v>
      </c>
      <c r="AL46" s="197">
        <v>0</v>
      </c>
      <c r="AM46" s="197">
        <v>34.24</v>
      </c>
      <c r="AN46" s="197">
        <v>0</v>
      </c>
      <c r="AO46" s="197">
        <v>258.38</v>
      </c>
      <c r="AP46" s="197">
        <v>0</v>
      </c>
    </row>
    <row r="47" spans="1:42">
      <c r="A47" t="s">
        <v>89</v>
      </c>
      <c r="B47" s="197">
        <v>0</v>
      </c>
      <c r="C47" s="197">
        <v>19.37</v>
      </c>
      <c r="D47" s="197">
        <v>0</v>
      </c>
      <c r="E47" s="197">
        <v>0</v>
      </c>
      <c r="F47" s="197">
        <v>30.52</v>
      </c>
      <c r="G47" s="197">
        <v>0</v>
      </c>
      <c r="H47" s="197">
        <v>0</v>
      </c>
      <c r="I47" s="197">
        <v>39.229999999999997</v>
      </c>
      <c r="J47" s="197">
        <v>0</v>
      </c>
      <c r="K47" s="197">
        <v>108.14</v>
      </c>
      <c r="L47" s="197">
        <v>-82.2</v>
      </c>
      <c r="M47" s="197">
        <v>2.54</v>
      </c>
      <c r="N47" s="197">
        <v>2.0699999999999998</v>
      </c>
      <c r="O47" s="197">
        <v>2.93</v>
      </c>
      <c r="P47" s="197">
        <v>0.82</v>
      </c>
      <c r="Q47" s="197">
        <v>0.38</v>
      </c>
      <c r="R47" s="197">
        <v>0.74</v>
      </c>
      <c r="S47" s="197">
        <v>0.46</v>
      </c>
      <c r="T47" s="197">
        <v>0</v>
      </c>
      <c r="U47" s="197">
        <v>2.48</v>
      </c>
      <c r="V47" s="197">
        <v>0</v>
      </c>
      <c r="W47" s="197">
        <v>0</v>
      </c>
      <c r="X47" s="197">
        <v>1.72</v>
      </c>
      <c r="Y47" s="197">
        <v>511.74</v>
      </c>
      <c r="Z47" s="197">
        <v>4.74</v>
      </c>
      <c r="AA47" s="197">
        <v>1.58</v>
      </c>
      <c r="AB47" s="197">
        <v>0</v>
      </c>
      <c r="AC47" s="197">
        <v>21.32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50.92</v>
      </c>
      <c r="AJ47" s="197">
        <v>0</v>
      </c>
      <c r="AK47" s="197">
        <v>0</v>
      </c>
      <c r="AL47" s="197">
        <v>0</v>
      </c>
      <c r="AM47" s="197">
        <v>34.24</v>
      </c>
      <c r="AN47" s="197">
        <v>0</v>
      </c>
      <c r="AO47" s="197">
        <v>258.38</v>
      </c>
      <c r="AP47" s="197">
        <v>0</v>
      </c>
    </row>
    <row r="48" spans="1:42">
      <c r="A48" t="s">
        <v>90</v>
      </c>
      <c r="B48" s="197">
        <v>0</v>
      </c>
      <c r="C48" s="197">
        <v>19.37</v>
      </c>
      <c r="D48" s="197">
        <v>0</v>
      </c>
      <c r="E48" s="197">
        <v>0</v>
      </c>
      <c r="F48" s="197">
        <v>30.52</v>
      </c>
      <c r="G48" s="197">
        <v>0</v>
      </c>
      <c r="H48" s="197">
        <v>0</v>
      </c>
      <c r="I48" s="197">
        <v>39.229999999999997</v>
      </c>
      <c r="J48" s="197">
        <v>0</v>
      </c>
      <c r="K48" s="197">
        <v>78.37</v>
      </c>
      <c r="L48" s="197">
        <v>-82.2</v>
      </c>
      <c r="M48" s="197">
        <v>2.54</v>
      </c>
      <c r="N48" s="197">
        <v>2.0699999999999998</v>
      </c>
      <c r="O48" s="197">
        <v>2.93</v>
      </c>
      <c r="P48" s="197">
        <v>0.82</v>
      </c>
      <c r="Q48" s="197">
        <v>0.38</v>
      </c>
      <c r="R48" s="197">
        <v>0.74</v>
      </c>
      <c r="S48" s="197">
        <v>0.46</v>
      </c>
      <c r="T48" s="197">
        <v>0</v>
      </c>
      <c r="U48" s="197">
        <v>2.48</v>
      </c>
      <c r="V48" s="197">
        <v>0</v>
      </c>
      <c r="W48" s="197">
        <v>0</v>
      </c>
      <c r="X48" s="197">
        <v>1.72</v>
      </c>
      <c r="Y48" s="197">
        <v>511.74</v>
      </c>
      <c r="Z48" s="197">
        <v>4.74</v>
      </c>
      <c r="AA48" s="197">
        <v>1.58</v>
      </c>
      <c r="AB48" s="197">
        <v>0</v>
      </c>
      <c r="AC48" s="197">
        <v>21.32</v>
      </c>
      <c r="AD48" s="197">
        <v>0</v>
      </c>
      <c r="AE48" s="197">
        <v>0</v>
      </c>
      <c r="AF48" s="197">
        <v>0</v>
      </c>
      <c r="AG48" s="197">
        <v>0</v>
      </c>
      <c r="AH48" s="197">
        <v>16.97</v>
      </c>
      <c r="AI48" s="197">
        <v>50.92</v>
      </c>
      <c r="AJ48" s="197">
        <v>0</v>
      </c>
      <c r="AK48" s="197">
        <v>0</v>
      </c>
      <c r="AL48" s="197">
        <v>0</v>
      </c>
      <c r="AM48" s="197">
        <v>34.24</v>
      </c>
      <c r="AN48" s="197">
        <v>0</v>
      </c>
      <c r="AO48" s="197">
        <v>258.38</v>
      </c>
      <c r="AP48" s="197">
        <v>0</v>
      </c>
    </row>
    <row r="49" spans="1:42">
      <c r="A49" t="s">
        <v>91</v>
      </c>
      <c r="B49" s="197">
        <v>0</v>
      </c>
      <c r="C49" s="197">
        <v>19.37</v>
      </c>
      <c r="D49" s="197">
        <v>0</v>
      </c>
      <c r="E49" s="197">
        <v>0</v>
      </c>
      <c r="F49" s="197">
        <v>30.52</v>
      </c>
      <c r="G49" s="197">
        <v>0</v>
      </c>
      <c r="H49" s="197">
        <v>0</v>
      </c>
      <c r="I49" s="197">
        <v>39.229999999999997</v>
      </c>
      <c r="J49" s="197">
        <v>0</v>
      </c>
      <c r="K49" s="197">
        <v>144.34</v>
      </c>
      <c r="L49" s="197">
        <v>-82.2</v>
      </c>
      <c r="M49" s="197">
        <v>2.54</v>
      </c>
      <c r="N49" s="197">
        <v>2.0699999999999998</v>
      </c>
      <c r="O49" s="197">
        <v>2.93</v>
      </c>
      <c r="P49" s="197">
        <v>0.82</v>
      </c>
      <c r="Q49" s="197">
        <v>0.38</v>
      </c>
      <c r="R49" s="197">
        <v>0.74</v>
      </c>
      <c r="S49" s="197">
        <v>0.46</v>
      </c>
      <c r="T49" s="197">
        <v>0</v>
      </c>
      <c r="U49" s="197">
        <v>2.48</v>
      </c>
      <c r="V49" s="197">
        <v>0</v>
      </c>
      <c r="W49" s="197">
        <v>0</v>
      </c>
      <c r="X49" s="197">
        <v>1.72</v>
      </c>
      <c r="Y49" s="197">
        <v>511.74</v>
      </c>
      <c r="Z49" s="197">
        <v>4.74</v>
      </c>
      <c r="AA49" s="197">
        <v>1.58</v>
      </c>
      <c r="AB49" s="197">
        <v>0</v>
      </c>
      <c r="AC49" s="197">
        <v>21.32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50.92</v>
      </c>
      <c r="AJ49" s="197">
        <v>0</v>
      </c>
      <c r="AK49" s="197">
        <v>0</v>
      </c>
      <c r="AL49" s="197">
        <v>0</v>
      </c>
      <c r="AM49" s="197">
        <v>34.24</v>
      </c>
      <c r="AN49" s="197">
        <v>0</v>
      </c>
      <c r="AO49" s="197">
        <v>258.38</v>
      </c>
      <c r="AP49" s="197">
        <v>0</v>
      </c>
    </row>
    <row r="50" spans="1:42">
      <c r="A50" t="s">
        <v>92</v>
      </c>
      <c r="B50" s="197">
        <v>0</v>
      </c>
      <c r="C50" s="197">
        <v>19.37</v>
      </c>
      <c r="D50" s="197">
        <v>0</v>
      </c>
      <c r="E50" s="197">
        <v>0</v>
      </c>
      <c r="F50" s="197">
        <v>30.52</v>
      </c>
      <c r="G50" s="197">
        <v>0</v>
      </c>
      <c r="H50" s="197">
        <v>0</v>
      </c>
      <c r="I50" s="197">
        <v>39.229999999999997</v>
      </c>
      <c r="J50" s="197">
        <v>0</v>
      </c>
      <c r="K50" s="197">
        <v>149.97</v>
      </c>
      <c r="L50" s="197">
        <v>-82.2</v>
      </c>
      <c r="M50" s="197">
        <v>2.54</v>
      </c>
      <c r="N50" s="197">
        <v>2.0699999999999998</v>
      </c>
      <c r="O50" s="197">
        <v>2.93</v>
      </c>
      <c r="P50" s="197">
        <v>0.82</v>
      </c>
      <c r="Q50" s="197">
        <v>0.38</v>
      </c>
      <c r="R50" s="197">
        <v>0.74</v>
      </c>
      <c r="S50" s="197">
        <v>0.46</v>
      </c>
      <c r="T50" s="197">
        <v>0</v>
      </c>
      <c r="U50" s="197">
        <v>2.48</v>
      </c>
      <c r="V50" s="197">
        <v>0</v>
      </c>
      <c r="W50" s="197">
        <v>0</v>
      </c>
      <c r="X50" s="197">
        <v>1.72</v>
      </c>
      <c r="Y50" s="197">
        <v>511.74</v>
      </c>
      <c r="Z50" s="197">
        <v>4.74</v>
      </c>
      <c r="AA50" s="197">
        <v>1.58</v>
      </c>
      <c r="AB50" s="197">
        <v>0</v>
      </c>
      <c r="AC50" s="197">
        <v>21.32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50.92</v>
      </c>
      <c r="AJ50" s="197">
        <v>0</v>
      </c>
      <c r="AK50" s="197">
        <v>0</v>
      </c>
      <c r="AL50" s="197">
        <v>0</v>
      </c>
      <c r="AM50" s="197">
        <v>34.24</v>
      </c>
      <c r="AN50" s="197">
        <v>0</v>
      </c>
      <c r="AO50" s="197">
        <v>258.38</v>
      </c>
      <c r="AP50" s="197">
        <v>0</v>
      </c>
    </row>
    <row r="51" spans="1:42">
      <c r="A51" t="s">
        <v>93</v>
      </c>
      <c r="B51" s="197">
        <v>0</v>
      </c>
      <c r="C51" s="197">
        <v>19.37</v>
      </c>
      <c r="D51" s="197">
        <v>0</v>
      </c>
      <c r="E51" s="197">
        <v>0</v>
      </c>
      <c r="F51" s="197">
        <v>30.52</v>
      </c>
      <c r="G51" s="197">
        <v>0</v>
      </c>
      <c r="H51" s="197">
        <v>0</v>
      </c>
      <c r="I51" s="197">
        <v>38.75</v>
      </c>
      <c r="J51" s="197">
        <v>0</v>
      </c>
      <c r="K51" s="197">
        <v>166.49</v>
      </c>
      <c r="L51" s="197">
        <v>-92.2</v>
      </c>
      <c r="M51" s="197">
        <v>2.54</v>
      </c>
      <c r="N51" s="197">
        <v>2.0699999999999998</v>
      </c>
      <c r="O51" s="197">
        <v>2.93</v>
      </c>
      <c r="P51" s="197">
        <v>0.82</v>
      </c>
      <c r="Q51" s="197">
        <v>0.38</v>
      </c>
      <c r="R51" s="197">
        <v>0.45</v>
      </c>
      <c r="S51" s="197">
        <v>0.46</v>
      </c>
      <c r="T51" s="197">
        <v>0</v>
      </c>
      <c r="U51" s="197">
        <v>2.48</v>
      </c>
      <c r="V51" s="197">
        <v>0</v>
      </c>
      <c r="W51" s="197">
        <v>0</v>
      </c>
      <c r="X51" s="197">
        <v>1.72</v>
      </c>
      <c r="Y51" s="197">
        <v>511.74</v>
      </c>
      <c r="Z51" s="197">
        <v>4.74</v>
      </c>
      <c r="AA51" s="197">
        <v>0</v>
      </c>
      <c r="AB51" s="197">
        <v>0</v>
      </c>
      <c r="AC51" s="197">
        <v>21.32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50.92</v>
      </c>
      <c r="AJ51" s="197">
        <v>0</v>
      </c>
      <c r="AK51" s="197">
        <v>0</v>
      </c>
      <c r="AL51" s="197">
        <v>0</v>
      </c>
      <c r="AM51" s="197">
        <v>34.24</v>
      </c>
      <c r="AN51" s="197">
        <v>0</v>
      </c>
      <c r="AO51" s="197">
        <v>258.38</v>
      </c>
      <c r="AP51" s="197">
        <v>0</v>
      </c>
    </row>
    <row r="52" spans="1:42">
      <c r="A52" t="s">
        <v>94</v>
      </c>
      <c r="B52" s="197">
        <v>0</v>
      </c>
      <c r="C52" s="197">
        <v>19.37</v>
      </c>
      <c r="D52" s="197">
        <v>0</v>
      </c>
      <c r="E52" s="197">
        <v>0</v>
      </c>
      <c r="F52" s="197">
        <v>30.52</v>
      </c>
      <c r="G52" s="197">
        <v>0</v>
      </c>
      <c r="H52" s="197">
        <v>0</v>
      </c>
      <c r="I52" s="197">
        <v>38.75</v>
      </c>
      <c r="J52" s="197">
        <v>0</v>
      </c>
      <c r="K52" s="197">
        <v>138.69</v>
      </c>
      <c r="L52" s="197">
        <v>-94.8</v>
      </c>
      <c r="M52" s="197">
        <v>2.54</v>
      </c>
      <c r="N52" s="197">
        <v>2.0699999999999998</v>
      </c>
      <c r="O52" s="197">
        <v>2.93</v>
      </c>
      <c r="P52" s="197">
        <v>0.82</v>
      </c>
      <c r="Q52" s="197">
        <v>0.38</v>
      </c>
      <c r="R52" s="197">
        <v>0.74</v>
      </c>
      <c r="S52" s="197">
        <v>0.46</v>
      </c>
      <c r="T52" s="197">
        <v>0</v>
      </c>
      <c r="U52" s="197">
        <v>2.48</v>
      </c>
      <c r="V52" s="197">
        <v>0</v>
      </c>
      <c r="W52" s="197">
        <v>0</v>
      </c>
      <c r="X52" s="197">
        <v>1.72</v>
      </c>
      <c r="Y52" s="197">
        <v>511.74</v>
      </c>
      <c r="Z52" s="197">
        <v>4.74</v>
      </c>
      <c r="AA52" s="197">
        <v>0</v>
      </c>
      <c r="AB52" s="197">
        <v>0</v>
      </c>
      <c r="AC52" s="197">
        <v>21.32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50.92</v>
      </c>
      <c r="AJ52" s="197">
        <v>0</v>
      </c>
      <c r="AK52" s="197">
        <v>0</v>
      </c>
      <c r="AL52" s="197">
        <v>0</v>
      </c>
      <c r="AM52" s="197">
        <v>34.24</v>
      </c>
      <c r="AN52" s="197">
        <v>0</v>
      </c>
      <c r="AO52" s="197">
        <v>258.38</v>
      </c>
      <c r="AP52" s="197">
        <v>0</v>
      </c>
    </row>
    <row r="53" spans="1:42">
      <c r="A53" t="s">
        <v>95</v>
      </c>
      <c r="B53" s="197">
        <v>0</v>
      </c>
      <c r="C53" s="197">
        <v>19.37</v>
      </c>
      <c r="D53" s="197">
        <v>0</v>
      </c>
      <c r="E53" s="197">
        <v>0</v>
      </c>
      <c r="F53" s="197">
        <v>30.52</v>
      </c>
      <c r="G53" s="197">
        <v>0</v>
      </c>
      <c r="H53" s="197">
        <v>0</v>
      </c>
      <c r="I53" s="197">
        <v>38.75</v>
      </c>
      <c r="J53" s="197">
        <v>0</v>
      </c>
      <c r="K53" s="197">
        <v>218.87</v>
      </c>
      <c r="L53" s="197">
        <v>-94.8</v>
      </c>
      <c r="M53" s="197">
        <v>2.54</v>
      </c>
      <c r="N53" s="197">
        <v>2.0699999999999998</v>
      </c>
      <c r="O53" s="197">
        <v>2.93</v>
      </c>
      <c r="P53" s="197">
        <v>0.82</v>
      </c>
      <c r="Q53" s="197">
        <v>0.38</v>
      </c>
      <c r="R53" s="197">
        <v>0.3</v>
      </c>
      <c r="S53" s="197">
        <v>0.46</v>
      </c>
      <c r="T53" s="197">
        <v>0</v>
      </c>
      <c r="U53" s="197">
        <v>2.48</v>
      </c>
      <c r="V53" s="197">
        <v>0</v>
      </c>
      <c r="W53" s="197">
        <v>0</v>
      </c>
      <c r="X53" s="197">
        <v>1.72</v>
      </c>
      <c r="Y53" s="197">
        <v>511.74</v>
      </c>
      <c r="Z53" s="197">
        <v>4.74</v>
      </c>
      <c r="AA53" s="197">
        <v>1.58</v>
      </c>
      <c r="AB53" s="197">
        <v>0</v>
      </c>
      <c r="AC53" s="197">
        <v>21.32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50.92</v>
      </c>
      <c r="AJ53" s="197">
        <v>0</v>
      </c>
      <c r="AK53" s="197">
        <v>0</v>
      </c>
      <c r="AL53" s="197">
        <v>0</v>
      </c>
      <c r="AM53" s="197">
        <v>34.24</v>
      </c>
      <c r="AN53" s="197">
        <v>0</v>
      </c>
      <c r="AO53" s="197">
        <v>258.38</v>
      </c>
      <c r="AP53" s="197">
        <v>0</v>
      </c>
    </row>
    <row r="54" spans="1:42">
      <c r="A54" t="s">
        <v>96</v>
      </c>
      <c r="B54" s="197">
        <v>0</v>
      </c>
      <c r="C54" s="197">
        <v>19.37</v>
      </c>
      <c r="D54" s="197">
        <v>0</v>
      </c>
      <c r="E54" s="197">
        <v>0</v>
      </c>
      <c r="F54" s="197">
        <v>30.52</v>
      </c>
      <c r="G54" s="197">
        <v>0</v>
      </c>
      <c r="H54" s="197">
        <v>0</v>
      </c>
      <c r="I54" s="197">
        <v>38.75</v>
      </c>
      <c r="J54" s="197">
        <v>0</v>
      </c>
      <c r="K54" s="197">
        <v>235.35</v>
      </c>
      <c r="L54" s="197">
        <v>-94.8</v>
      </c>
      <c r="M54" s="197">
        <v>2.54</v>
      </c>
      <c r="N54" s="197">
        <v>2.0699999999999998</v>
      </c>
      <c r="O54" s="197">
        <v>2.93</v>
      </c>
      <c r="P54" s="197">
        <v>0.82</v>
      </c>
      <c r="Q54" s="197">
        <v>0.38</v>
      </c>
      <c r="R54" s="197">
        <v>0.3</v>
      </c>
      <c r="S54" s="197">
        <v>0.46</v>
      </c>
      <c r="T54" s="197">
        <v>0</v>
      </c>
      <c r="U54" s="197">
        <v>2.48</v>
      </c>
      <c r="V54" s="197">
        <v>0</v>
      </c>
      <c r="W54" s="197">
        <v>0</v>
      </c>
      <c r="X54" s="197">
        <v>1.72</v>
      </c>
      <c r="Y54" s="197">
        <v>511.74</v>
      </c>
      <c r="Z54" s="197">
        <v>4.74</v>
      </c>
      <c r="AA54" s="197">
        <v>1.58</v>
      </c>
      <c r="AB54" s="197">
        <v>0</v>
      </c>
      <c r="AC54" s="197">
        <v>21.32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50.92</v>
      </c>
      <c r="AJ54" s="197">
        <v>0</v>
      </c>
      <c r="AK54" s="197">
        <v>0</v>
      </c>
      <c r="AL54" s="197">
        <v>0</v>
      </c>
      <c r="AM54" s="197">
        <v>34.24</v>
      </c>
      <c r="AN54" s="197">
        <v>0</v>
      </c>
      <c r="AO54" s="197">
        <v>258.38</v>
      </c>
      <c r="AP54" s="197">
        <v>0</v>
      </c>
    </row>
    <row r="55" spans="1:42">
      <c r="A55" t="s">
        <v>97</v>
      </c>
      <c r="B55" s="197">
        <v>0</v>
      </c>
      <c r="C55" s="197">
        <v>19.32</v>
      </c>
      <c r="D55" s="197">
        <v>0</v>
      </c>
      <c r="E55" s="197">
        <v>0</v>
      </c>
      <c r="F55" s="197">
        <v>30.52</v>
      </c>
      <c r="G55" s="197">
        <v>0</v>
      </c>
      <c r="H55" s="197">
        <v>0</v>
      </c>
      <c r="I55" s="197">
        <v>38.51</v>
      </c>
      <c r="J55" s="197">
        <v>0</v>
      </c>
      <c r="K55" s="197">
        <v>227.12</v>
      </c>
      <c r="L55" s="197">
        <v>-94.8</v>
      </c>
      <c r="M55" s="197">
        <v>2.54</v>
      </c>
      <c r="N55" s="197">
        <v>2.0699999999999998</v>
      </c>
      <c r="O55" s="197">
        <v>2.93</v>
      </c>
      <c r="P55" s="197">
        <v>0.82</v>
      </c>
      <c r="Q55" s="197">
        <v>0.38</v>
      </c>
      <c r="R55" s="197">
        <v>0.3</v>
      </c>
      <c r="S55" s="197">
        <v>0.46</v>
      </c>
      <c r="T55" s="197">
        <v>0</v>
      </c>
      <c r="U55" s="197">
        <v>2.48</v>
      </c>
      <c r="V55" s="197">
        <v>0</v>
      </c>
      <c r="W55" s="197">
        <v>0</v>
      </c>
      <c r="X55" s="197">
        <v>1.72</v>
      </c>
      <c r="Y55" s="197">
        <v>511.74</v>
      </c>
      <c r="Z55" s="197">
        <v>4.74</v>
      </c>
      <c r="AA55" s="197">
        <v>1.58</v>
      </c>
      <c r="AB55" s="197">
        <v>0</v>
      </c>
      <c r="AC55" s="197">
        <v>21.32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50.92</v>
      </c>
      <c r="AJ55" s="197">
        <v>0</v>
      </c>
      <c r="AK55" s="197">
        <v>0</v>
      </c>
      <c r="AL55" s="197">
        <v>0</v>
      </c>
      <c r="AM55" s="197">
        <v>34.24</v>
      </c>
      <c r="AN55" s="197">
        <v>0</v>
      </c>
      <c r="AO55" s="197">
        <v>258.38</v>
      </c>
      <c r="AP55" s="197">
        <v>0</v>
      </c>
    </row>
    <row r="56" spans="1:42">
      <c r="A56" t="s">
        <v>98</v>
      </c>
      <c r="B56" s="197">
        <v>0</v>
      </c>
      <c r="C56" s="197">
        <v>19.32</v>
      </c>
      <c r="D56" s="197">
        <v>0</v>
      </c>
      <c r="E56" s="197">
        <v>0</v>
      </c>
      <c r="F56" s="197">
        <v>30.52</v>
      </c>
      <c r="G56" s="197">
        <v>0</v>
      </c>
      <c r="H56" s="197">
        <v>0</v>
      </c>
      <c r="I56" s="197">
        <v>38.51</v>
      </c>
      <c r="J56" s="197">
        <v>0</v>
      </c>
      <c r="K56" s="197">
        <v>221.58</v>
      </c>
      <c r="L56" s="197">
        <v>-94.8</v>
      </c>
      <c r="M56" s="197">
        <v>2.54</v>
      </c>
      <c r="N56" s="197">
        <v>2.0699999999999998</v>
      </c>
      <c r="O56" s="197">
        <v>2.93</v>
      </c>
      <c r="P56" s="197">
        <v>0.82</v>
      </c>
      <c r="Q56" s="197">
        <v>0.38</v>
      </c>
      <c r="R56" s="197">
        <v>0.3</v>
      </c>
      <c r="S56" s="197">
        <v>0.46</v>
      </c>
      <c r="T56" s="197">
        <v>0</v>
      </c>
      <c r="U56" s="197">
        <v>2.48</v>
      </c>
      <c r="V56" s="197">
        <v>0</v>
      </c>
      <c r="W56" s="197">
        <v>0</v>
      </c>
      <c r="X56" s="197">
        <v>1.72</v>
      </c>
      <c r="Y56" s="197">
        <v>511.74</v>
      </c>
      <c r="Z56" s="197">
        <v>4.74</v>
      </c>
      <c r="AA56" s="197">
        <v>1.58</v>
      </c>
      <c r="AB56" s="197">
        <v>0</v>
      </c>
      <c r="AC56" s="197">
        <v>21.32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50.92</v>
      </c>
      <c r="AJ56" s="197">
        <v>0</v>
      </c>
      <c r="AK56" s="197">
        <v>0</v>
      </c>
      <c r="AL56" s="197">
        <v>0</v>
      </c>
      <c r="AM56" s="197">
        <v>34.24</v>
      </c>
      <c r="AN56" s="197">
        <v>0</v>
      </c>
      <c r="AO56" s="197">
        <v>258.38</v>
      </c>
      <c r="AP56" s="197">
        <v>0</v>
      </c>
    </row>
    <row r="57" spans="1:42">
      <c r="A57" t="s">
        <v>99</v>
      </c>
      <c r="B57" s="197">
        <v>0</v>
      </c>
      <c r="C57" s="197">
        <v>19.32</v>
      </c>
      <c r="D57" s="197">
        <v>0</v>
      </c>
      <c r="E57" s="197">
        <v>0</v>
      </c>
      <c r="F57" s="197">
        <v>30.52</v>
      </c>
      <c r="G57" s="197">
        <v>0</v>
      </c>
      <c r="H57" s="197">
        <v>0</v>
      </c>
      <c r="I57" s="197">
        <v>38.51</v>
      </c>
      <c r="J57" s="197">
        <v>0</v>
      </c>
      <c r="K57" s="197">
        <v>133.28</v>
      </c>
      <c r="L57" s="197">
        <v>-94.8</v>
      </c>
      <c r="M57" s="197">
        <v>2.54</v>
      </c>
      <c r="N57" s="197">
        <v>2.0699999999999998</v>
      </c>
      <c r="O57" s="197">
        <v>2.93</v>
      </c>
      <c r="P57" s="197">
        <v>0.82</v>
      </c>
      <c r="Q57" s="197">
        <v>0.38</v>
      </c>
      <c r="R57" s="197">
        <v>0.3</v>
      </c>
      <c r="S57" s="197">
        <v>0.46</v>
      </c>
      <c r="T57" s="197">
        <v>0</v>
      </c>
      <c r="U57" s="197">
        <v>2.48</v>
      </c>
      <c r="V57" s="197">
        <v>0</v>
      </c>
      <c r="W57" s="197">
        <v>0</v>
      </c>
      <c r="X57" s="197">
        <v>1.72</v>
      </c>
      <c r="Y57" s="197">
        <v>511.74</v>
      </c>
      <c r="Z57" s="197">
        <v>4.74</v>
      </c>
      <c r="AA57" s="197">
        <v>1.58</v>
      </c>
      <c r="AB57" s="197">
        <v>0</v>
      </c>
      <c r="AC57" s="197">
        <v>21.32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50.92</v>
      </c>
      <c r="AJ57" s="197">
        <v>0</v>
      </c>
      <c r="AK57" s="197">
        <v>0</v>
      </c>
      <c r="AL57" s="197">
        <v>0</v>
      </c>
      <c r="AM57" s="197">
        <v>34.24</v>
      </c>
      <c r="AN57" s="197">
        <v>0</v>
      </c>
      <c r="AO57" s="197">
        <v>258.38</v>
      </c>
      <c r="AP57" s="197">
        <v>0</v>
      </c>
    </row>
    <row r="58" spans="1:42">
      <c r="A58" t="s">
        <v>100</v>
      </c>
      <c r="B58" s="197">
        <v>0</v>
      </c>
      <c r="C58" s="197">
        <v>19.32</v>
      </c>
      <c r="D58" s="197">
        <v>0</v>
      </c>
      <c r="E58" s="197">
        <v>0</v>
      </c>
      <c r="F58" s="197">
        <v>30.52</v>
      </c>
      <c r="G58" s="197">
        <v>0</v>
      </c>
      <c r="H58" s="197">
        <v>0</v>
      </c>
      <c r="I58" s="197">
        <v>38.51</v>
      </c>
      <c r="J58" s="197">
        <v>0</v>
      </c>
      <c r="K58" s="197">
        <v>106.44</v>
      </c>
      <c r="L58" s="197">
        <v>-94.8</v>
      </c>
      <c r="M58" s="197">
        <v>2.54</v>
      </c>
      <c r="N58" s="197">
        <v>2.0699999999999998</v>
      </c>
      <c r="O58" s="197">
        <v>2.93</v>
      </c>
      <c r="P58" s="197">
        <v>0.82</v>
      </c>
      <c r="Q58" s="197">
        <v>0.38</v>
      </c>
      <c r="R58" s="197">
        <v>0.3</v>
      </c>
      <c r="S58" s="197">
        <v>0.46</v>
      </c>
      <c r="T58" s="197">
        <v>0</v>
      </c>
      <c r="U58" s="197">
        <v>2.48</v>
      </c>
      <c r="V58" s="197">
        <v>0</v>
      </c>
      <c r="W58" s="197">
        <v>0</v>
      </c>
      <c r="X58" s="197">
        <v>1.72</v>
      </c>
      <c r="Y58" s="197">
        <v>511.74</v>
      </c>
      <c r="Z58" s="197">
        <v>4.74</v>
      </c>
      <c r="AA58" s="197">
        <v>1.58</v>
      </c>
      <c r="AB58" s="197">
        <v>0</v>
      </c>
      <c r="AC58" s="197">
        <v>21.32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50.92</v>
      </c>
      <c r="AJ58" s="197">
        <v>0</v>
      </c>
      <c r="AK58" s="197">
        <v>0</v>
      </c>
      <c r="AL58" s="197">
        <v>0</v>
      </c>
      <c r="AM58" s="197">
        <v>34.24</v>
      </c>
      <c r="AN58" s="197">
        <v>0</v>
      </c>
      <c r="AO58" s="197">
        <v>258.38</v>
      </c>
      <c r="AP58" s="197">
        <v>0</v>
      </c>
    </row>
    <row r="59" spans="1:42">
      <c r="A59" t="s">
        <v>101</v>
      </c>
      <c r="B59" s="197">
        <v>0</v>
      </c>
      <c r="C59" s="197">
        <v>19.32</v>
      </c>
      <c r="D59" s="197">
        <v>0</v>
      </c>
      <c r="E59" s="197">
        <v>0</v>
      </c>
      <c r="F59" s="197">
        <v>30.52</v>
      </c>
      <c r="G59" s="197">
        <v>0</v>
      </c>
      <c r="H59" s="197">
        <v>0</v>
      </c>
      <c r="I59" s="197">
        <v>38.51</v>
      </c>
      <c r="J59" s="197">
        <v>0</v>
      </c>
      <c r="K59" s="197">
        <v>52.27</v>
      </c>
      <c r="L59" s="197">
        <v>-94.8</v>
      </c>
      <c r="M59" s="197">
        <v>2.54</v>
      </c>
      <c r="N59" s="197">
        <v>2.0699999999999998</v>
      </c>
      <c r="O59" s="197">
        <v>2.93</v>
      </c>
      <c r="P59" s="197">
        <v>0.82</v>
      </c>
      <c r="Q59" s="197">
        <v>0.38</v>
      </c>
      <c r="R59" s="197">
        <v>0.34</v>
      </c>
      <c r="S59" s="197">
        <v>0.46</v>
      </c>
      <c r="T59" s="197">
        <v>0</v>
      </c>
      <c r="U59" s="197">
        <v>2.48</v>
      </c>
      <c r="V59" s="197">
        <v>0</v>
      </c>
      <c r="W59" s="197">
        <v>0</v>
      </c>
      <c r="X59" s="197">
        <v>1.72</v>
      </c>
      <c r="Y59" s="197">
        <v>511.74</v>
      </c>
      <c r="Z59" s="197">
        <v>4.74</v>
      </c>
      <c r="AA59" s="197">
        <v>1.58</v>
      </c>
      <c r="AB59" s="197">
        <v>0</v>
      </c>
      <c r="AC59" s="197">
        <v>21.32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50.92</v>
      </c>
      <c r="AJ59" s="197">
        <v>0</v>
      </c>
      <c r="AK59" s="197">
        <v>0</v>
      </c>
      <c r="AL59" s="197">
        <v>0</v>
      </c>
      <c r="AM59" s="197">
        <v>34.24</v>
      </c>
      <c r="AN59" s="197">
        <v>0</v>
      </c>
      <c r="AO59" s="197">
        <v>258.38</v>
      </c>
      <c r="AP59" s="197">
        <v>0</v>
      </c>
    </row>
    <row r="60" spans="1:42">
      <c r="A60" t="s">
        <v>102</v>
      </c>
      <c r="B60" s="197">
        <v>0</v>
      </c>
      <c r="C60" s="197">
        <v>19.32</v>
      </c>
      <c r="D60" s="197">
        <v>0</v>
      </c>
      <c r="E60" s="197">
        <v>0</v>
      </c>
      <c r="F60" s="197">
        <v>30.52</v>
      </c>
      <c r="G60" s="197">
        <v>0</v>
      </c>
      <c r="H60" s="197">
        <v>0</v>
      </c>
      <c r="I60" s="197">
        <v>38.51</v>
      </c>
      <c r="J60" s="197">
        <v>0</v>
      </c>
      <c r="K60" s="197">
        <v>51.49</v>
      </c>
      <c r="L60" s="197">
        <v>-94.8</v>
      </c>
      <c r="M60" s="197">
        <v>2.54</v>
      </c>
      <c r="N60" s="197">
        <v>2.0699999999999998</v>
      </c>
      <c r="O60" s="197">
        <v>2.93</v>
      </c>
      <c r="P60" s="197">
        <v>0.82</v>
      </c>
      <c r="Q60" s="197">
        <v>0.38</v>
      </c>
      <c r="R60" s="197">
        <v>0.34</v>
      </c>
      <c r="S60" s="197">
        <v>0.46</v>
      </c>
      <c r="T60" s="197">
        <v>0</v>
      </c>
      <c r="U60" s="197">
        <v>2.48</v>
      </c>
      <c r="V60" s="197">
        <v>0</v>
      </c>
      <c r="W60" s="197">
        <v>0</v>
      </c>
      <c r="X60" s="197">
        <v>1.72</v>
      </c>
      <c r="Y60" s="197">
        <v>511.74</v>
      </c>
      <c r="Z60" s="197">
        <v>4.74</v>
      </c>
      <c r="AA60" s="197">
        <v>1.58</v>
      </c>
      <c r="AB60" s="197">
        <v>0</v>
      </c>
      <c r="AC60" s="197">
        <v>21.32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50.92</v>
      </c>
      <c r="AJ60" s="197">
        <v>0</v>
      </c>
      <c r="AK60" s="197">
        <v>0</v>
      </c>
      <c r="AL60" s="197">
        <v>0</v>
      </c>
      <c r="AM60" s="197">
        <v>34.24</v>
      </c>
      <c r="AN60" s="197">
        <v>0</v>
      </c>
      <c r="AO60" s="197">
        <v>258.38</v>
      </c>
      <c r="AP60" s="197">
        <v>0</v>
      </c>
    </row>
    <row r="61" spans="1:42">
      <c r="A61" t="s">
        <v>103</v>
      </c>
      <c r="B61" s="197">
        <v>0</v>
      </c>
      <c r="C61" s="197">
        <v>19.28</v>
      </c>
      <c r="D61" s="197">
        <v>0</v>
      </c>
      <c r="E61" s="197">
        <v>0</v>
      </c>
      <c r="F61" s="197">
        <v>30.52</v>
      </c>
      <c r="G61" s="197">
        <v>0</v>
      </c>
      <c r="H61" s="197">
        <v>0</v>
      </c>
      <c r="I61" s="197">
        <v>38.51</v>
      </c>
      <c r="J61" s="197">
        <v>0</v>
      </c>
      <c r="K61" s="197">
        <v>26.64</v>
      </c>
      <c r="L61" s="197">
        <v>-94.8</v>
      </c>
      <c r="M61" s="197">
        <v>2.54</v>
      </c>
      <c r="N61" s="197">
        <v>2.0699999999999998</v>
      </c>
      <c r="O61" s="197">
        <v>2.93</v>
      </c>
      <c r="P61" s="197">
        <v>0.82</v>
      </c>
      <c r="Q61" s="197">
        <v>0.38</v>
      </c>
      <c r="R61" s="197">
        <v>0.34</v>
      </c>
      <c r="S61" s="197">
        <v>0.46</v>
      </c>
      <c r="T61" s="197">
        <v>0</v>
      </c>
      <c r="U61" s="197">
        <v>2.48</v>
      </c>
      <c r="V61" s="197">
        <v>0</v>
      </c>
      <c r="W61" s="197">
        <v>0</v>
      </c>
      <c r="X61" s="197">
        <v>1.72</v>
      </c>
      <c r="Y61" s="197">
        <v>511.74</v>
      </c>
      <c r="Z61" s="197">
        <v>4.74</v>
      </c>
      <c r="AA61" s="197">
        <v>1.58</v>
      </c>
      <c r="AB61" s="197">
        <v>0</v>
      </c>
      <c r="AC61" s="197">
        <v>21.32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50.92</v>
      </c>
      <c r="AJ61" s="197">
        <v>0</v>
      </c>
      <c r="AK61" s="197">
        <v>0</v>
      </c>
      <c r="AL61" s="197">
        <v>0</v>
      </c>
      <c r="AM61" s="197">
        <v>34.24</v>
      </c>
      <c r="AN61" s="197">
        <v>0</v>
      </c>
      <c r="AO61" s="197">
        <v>258.38</v>
      </c>
      <c r="AP61" s="197">
        <v>0</v>
      </c>
    </row>
    <row r="62" spans="1:42">
      <c r="A62" t="s">
        <v>104</v>
      </c>
      <c r="B62" s="197">
        <v>0</v>
      </c>
      <c r="C62" s="197">
        <v>19.28</v>
      </c>
      <c r="D62" s="197">
        <v>0</v>
      </c>
      <c r="E62" s="197">
        <v>0</v>
      </c>
      <c r="F62" s="197">
        <v>30.52</v>
      </c>
      <c r="G62" s="197">
        <v>0</v>
      </c>
      <c r="H62" s="197">
        <v>0</v>
      </c>
      <c r="I62" s="197">
        <v>38.51</v>
      </c>
      <c r="J62" s="197">
        <v>0</v>
      </c>
      <c r="K62" s="197">
        <v>31.05</v>
      </c>
      <c r="L62" s="197">
        <v>-94.8</v>
      </c>
      <c r="M62" s="197">
        <v>2.54</v>
      </c>
      <c r="N62" s="197">
        <v>2.0699999999999998</v>
      </c>
      <c r="O62" s="197">
        <v>2.93</v>
      </c>
      <c r="P62" s="197">
        <v>0.82</v>
      </c>
      <c r="Q62" s="197">
        <v>0.38</v>
      </c>
      <c r="R62" s="197">
        <v>0.34</v>
      </c>
      <c r="S62" s="197">
        <v>0.46</v>
      </c>
      <c r="T62" s="197">
        <v>0</v>
      </c>
      <c r="U62" s="197">
        <v>2.48</v>
      </c>
      <c r="V62" s="197">
        <v>0</v>
      </c>
      <c r="W62" s="197">
        <v>0</v>
      </c>
      <c r="X62" s="197">
        <v>1.72</v>
      </c>
      <c r="Y62" s="197">
        <v>511.74</v>
      </c>
      <c r="Z62" s="197">
        <v>4.74</v>
      </c>
      <c r="AA62" s="197">
        <v>1.58</v>
      </c>
      <c r="AB62" s="197">
        <v>0</v>
      </c>
      <c r="AC62" s="197">
        <v>21.32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50.92</v>
      </c>
      <c r="AJ62" s="197">
        <v>0</v>
      </c>
      <c r="AK62" s="197">
        <v>0</v>
      </c>
      <c r="AL62" s="197">
        <v>0</v>
      </c>
      <c r="AM62" s="197">
        <v>34.24</v>
      </c>
      <c r="AN62" s="197">
        <v>0</v>
      </c>
      <c r="AO62" s="197">
        <v>258.38</v>
      </c>
      <c r="AP62" s="197">
        <v>0</v>
      </c>
    </row>
    <row r="63" spans="1:42">
      <c r="A63" t="s">
        <v>105</v>
      </c>
      <c r="B63" s="197">
        <v>0</v>
      </c>
      <c r="C63" s="197">
        <v>19.28</v>
      </c>
      <c r="D63" s="197">
        <v>0</v>
      </c>
      <c r="E63" s="197">
        <v>0</v>
      </c>
      <c r="F63" s="197">
        <v>30.52</v>
      </c>
      <c r="G63" s="197">
        <v>0</v>
      </c>
      <c r="H63" s="197">
        <v>0</v>
      </c>
      <c r="I63" s="197">
        <v>38.51</v>
      </c>
      <c r="J63" s="197">
        <v>0</v>
      </c>
      <c r="K63" s="197">
        <v>83.43</v>
      </c>
      <c r="L63" s="197">
        <v>-94.8</v>
      </c>
      <c r="M63" s="197">
        <v>2.54</v>
      </c>
      <c r="N63" s="197">
        <v>2.0699999999999998</v>
      </c>
      <c r="O63" s="197">
        <v>2.93</v>
      </c>
      <c r="P63" s="197">
        <v>0.82</v>
      </c>
      <c r="Q63" s="197">
        <v>0.38</v>
      </c>
      <c r="R63" s="197">
        <v>0.74</v>
      </c>
      <c r="S63" s="197">
        <v>0.46</v>
      </c>
      <c r="T63" s="197">
        <v>0</v>
      </c>
      <c r="U63" s="197">
        <v>2.48</v>
      </c>
      <c r="V63" s="197">
        <v>0</v>
      </c>
      <c r="W63" s="197">
        <v>0</v>
      </c>
      <c r="X63" s="197">
        <v>1.72</v>
      </c>
      <c r="Y63" s="197">
        <v>511.74</v>
      </c>
      <c r="Z63" s="197">
        <v>4.74</v>
      </c>
      <c r="AA63" s="197">
        <v>1.58</v>
      </c>
      <c r="AB63" s="197">
        <v>0</v>
      </c>
      <c r="AC63" s="197">
        <v>21.32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50.92</v>
      </c>
      <c r="AJ63" s="197">
        <v>0</v>
      </c>
      <c r="AK63" s="197">
        <v>0</v>
      </c>
      <c r="AL63" s="197">
        <v>0</v>
      </c>
      <c r="AM63" s="197">
        <v>34.24</v>
      </c>
      <c r="AN63" s="197">
        <v>0</v>
      </c>
      <c r="AO63" s="197">
        <v>258.38</v>
      </c>
      <c r="AP63" s="197">
        <v>0</v>
      </c>
    </row>
    <row r="64" spans="1:42">
      <c r="A64" t="s">
        <v>106</v>
      </c>
      <c r="B64" s="197">
        <v>0</v>
      </c>
      <c r="C64" s="197">
        <v>19.23</v>
      </c>
      <c r="D64" s="197">
        <v>0</v>
      </c>
      <c r="E64" s="197">
        <v>0</v>
      </c>
      <c r="F64" s="197">
        <v>30.52</v>
      </c>
      <c r="G64" s="197">
        <v>0</v>
      </c>
      <c r="H64" s="197">
        <v>0</v>
      </c>
      <c r="I64" s="197">
        <v>38.51</v>
      </c>
      <c r="J64" s="197">
        <v>0</v>
      </c>
      <c r="K64" s="197">
        <v>53.5</v>
      </c>
      <c r="L64" s="197">
        <v>-94.8</v>
      </c>
      <c r="M64" s="197">
        <v>2.54</v>
      </c>
      <c r="N64" s="197">
        <v>2.0699999999999998</v>
      </c>
      <c r="O64" s="197">
        <v>2.93</v>
      </c>
      <c r="P64" s="197">
        <v>0.82</v>
      </c>
      <c r="Q64" s="197">
        <v>0.38</v>
      </c>
      <c r="R64" s="197">
        <v>0.74</v>
      </c>
      <c r="S64" s="197">
        <v>0.46</v>
      </c>
      <c r="T64" s="197">
        <v>0</v>
      </c>
      <c r="U64" s="197">
        <v>2.48</v>
      </c>
      <c r="V64" s="197">
        <v>0</v>
      </c>
      <c r="W64" s="197">
        <v>0</v>
      </c>
      <c r="X64" s="197">
        <v>1.72</v>
      </c>
      <c r="Y64" s="197">
        <v>511.74</v>
      </c>
      <c r="Z64" s="197">
        <v>4.74</v>
      </c>
      <c r="AA64" s="197">
        <v>1.58</v>
      </c>
      <c r="AB64" s="197">
        <v>0</v>
      </c>
      <c r="AC64" s="197">
        <v>21.32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50.92</v>
      </c>
      <c r="AJ64" s="197">
        <v>0</v>
      </c>
      <c r="AK64" s="197">
        <v>0</v>
      </c>
      <c r="AL64" s="197">
        <v>0</v>
      </c>
      <c r="AM64" s="197">
        <v>34.24</v>
      </c>
      <c r="AN64" s="197">
        <v>0</v>
      </c>
      <c r="AO64" s="197">
        <v>258.38</v>
      </c>
      <c r="AP64" s="197">
        <v>0</v>
      </c>
    </row>
    <row r="65" spans="1:42">
      <c r="A65" t="s">
        <v>107</v>
      </c>
      <c r="B65" s="197">
        <v>0</v>
      </c>
      <c r="C65" s="197">
        <v>19.23</v>
      </c>
      <c r="D65" s="197">
        <v>0</v>
      </c>
      <c r="E65" s="197">
        <v>0</v>
      </c>
      <c r="F65" s="197">
        <v>30.52</v>
      </c>
      <c r="G65" s="197">
        <v>0</v>
      </c>
      <c r="H65" s="197">
        <v>0</v>
      </c>
      <c r="I65" s="197">
        <v>38.51</v>
      </c>
      <c r="J65" s="197">
        <v>0</v>
      </c>
      <c r="K65" s="197">
        <v>22.7</v>
      </c>
      <c r="L65" s="197">
        <v>-94.8</v>
      </c>
      <c r="M65" s="197">
        <v>2.54</v>
      </c>
      <c r="N65" s="197">
        <v>2.0699999999999998</v>
      </c>
      <c r="O65" s="197">
        <v>2.93</v>
      </c>
      <c r="P65" s="197">
        <v>0.82</v>
      </c>
      <c r="Q65" s="197">
        <v>0.38</v>
      </c>
      <c r="R65" s="197">
        <v>0.74</v>
      </c>
      <c r="S65" s="197">
        <v>0.28999999999999998</v>
      </c>
      <c r="T65" s="197">
        <v>0</v>
      </c>
      <c r="U65" s="197">
        <v>2.48</v>
      </c>
      <c r="V65" s="197">
        <v>0</v>
      </c>
      <c r="W65" s="197">
        <v>0</v>
      </c>
      <c r="X65" s="197">
        <v>1.72</v>
      </c>
      <c r="Y65" s="197">
        <v>511.74</v>
      </c>
      <c r="Z65" s="197">
        <v>4.74</v>
      </c>
      <c r="AA65" s="197">
        <v>1.58</v>
      </c>
      <c r="AB65" s="197">
        <v>0</v>
      </c>
      <c r="AC65" s="197">
        <v>21.32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50.92</v>
      </c>
      <c r="AJ65" s="197">
        <v>0</v>
      </c>
      <c r="AK65" s="197">
        <v>0</v>
      </c>
      <c r="AL65" s="197">
        <v>0</v>
      </c>
      <c r="AM65" s="197">
        <v>34.24</v>
      </c>
      <c r="AN65" s="197">
        <v>0</v>
      </c>
      <c r="AO65" s="197">
        <v>258.38</v>
      </c>
      <c r="AP65" s="197">
        <v>0</v>
      </c>
    </row>
    <row r="66" spans="1:42">
      <c r="A66" t="s">
        <v>108</v>
      </c>
      <c r="B66" s="197">
        <v>0</v>
      </c>
      <c r="C66" s="197">
        <v>19.23</v>
      </c>
      <c r="D66" s="197">
        <v>0</v>
      </c>
      <c r="E66" s="197">
        <v>0</v>
      </c>
      <c r="F66" s="197">
        <v>30.52</v>
      </c>
      <c r="G66" s="197">
        <v>0</v>
      </c>
      <c r="H66" s="197">
        <v>0</v>
      </c>
      <c r="I66" s="197">
        <v>38.51</v>
      </c>
      <c r="J66" s="197">
        <v>0</v>
      </c>
      <c r="K66" s="197">
        <v>43.94</v>
      </c>
      <c r="L66" s="197">
        <v>-94.8</v>
      </c>
      <c r="M66" s="197">
        <v>2.54</v>
      </c>
      <c r="N66" s="197">
        <v>2.0699999999999998</v>
      </c>
      <c r="O66" s="197">
        <v>2.93</v>
      </c>
      <c r="P66" s="197">
        <v>0.82</v>
      </c>
      <c r="Q66" s="197">
        <v>0.38</v>
      </c>
      <c r="R66" s="197">
        <v>0.74</v>
      </c>
      <c r="S66" s="197">
        <v>0.41</v>
      </c>
      <c r="T66" s="197">
        <v>0</v>
      </c>
      <c r="U66" s="197">
        <v>2.48</v>
      </c>
      <c r="V66" s="197">
        <v>0</v>
      </c>
      <c r="W66" s="197">
        <v>0</v>
      </c>
      <c r="X66" s="197">
        <v>1.72</v>
      </c>
      <c r="Y66" s="197">
        <v>511.74</v>
      </c>
      <c r="Z66" s="197">
        <v>4.74</v>
      </c>
      <c r="AA66" s="197">
        <v>1.58</v>
      </c>
      <c r="AB66" s="197">
        <v>0</v>
      </c>
      <c r="AC66" s="197">
        <v>21.32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50.92</v>
      </c>
      <c r="AJ66" s="197">
        <v>0</v>
      </c>
      <c r="AK66" s="197">
        <v>0</v>
      </c>
      <c r="AL66" s="197">
        <v>0</v>
      </c>
      <c r="AM66" s="197">
        <v>34.24</v>
      </c>
      <c r="AN66" s="197">
        <v>0</v>
      </c>
      <c r="AO66" s="197">
        <v>258.38</v>
      </c>
      <c r="AP66" s="197">
        <v>0</v>
      </c>
    </row>
    <row r="67" spans="1:42">
      <c r="A67" t="s">
        <v>109</v>
      </c>
      <c r="B67" s="197">
        <v>0</v>
      </c>
      <c r="C67" s="197">
        <v>19.32</v>
      </c>
      <c r="D67" s="197">
        <v>0</v>
      </c>
      <c r="E67" s="197">
        <v>0</v>
      </c>
      <c r="F67" s="197">
        <v>30.52</v>
      </c>
      <c r="G67" s="197">
        <v>0</v>
      </c>
      <c r="H67" s="197">
        <v>0</v>
      </c>
      <c r="I67" s="197">
        <v>38.51</v>
      </c>
      <c r="J67" s="197">
        <v>0</v>
      </c>
      <c r="K67" s="197">
        <v>59.01</v>
      </c>
      <c r="L67" s="197">
        <v>-94.8</v>
      </c>
      <c r="M67" s="197">
        <v>2.54</v>
      </c>
      <c r="N67" s="197">
        <v>2.0699999999999998</v>
      </c>
      <c r="O67" s="197">
        <v>2.93</v>
      </c>
      <c r="P67" s="197">
        <v>0.82</v>
      </c>
      <c r="Q67" s="197">
        <v>0.38</v>
      </c>
      <c r="R67" s="197">
        <v>0.74</v>
      </c>
      <c r="S67" s="197">
        <v>1.03</v>
      </c>
      <c r="T67" s="197">
        <v>0</v>
      </c>
      <c r="U67" s="197">
        <v>2.48</v>
      </c>
      <c r="V67" s="197">
        <v>0</v>
      </c>
      <c r="W67" s="197">
        <v>0</v>
      </c>
      <c r="X67" s="197">
        <v>1.72</v>
      </c>
      <c r="Y67" s="197">
        <v>511.74</v>
      </c>
      <c r="Z67" s="197">
        <v>4.74</v>
      </c>
      <c r="AA67" s="197">
        <v>1.58</v>
      </c>
      <c r="AB67" s="197">
        <v>0</v>
      </c>
      <c r="AC67" s="197">
        <v>21.32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50.92</v>
      </c>
      <c r="AJ67" s="197">
        <v>0</v>
      </c>
      <c r="AK67" s="197">
        <v>0</v>
      </c>
      <c r="AL67" s="197">
        <v>0</v>
      </c>
      <c r="AM67" s="197">
        <v>34.24</v>
      </c>
      <c r="AN67" s="197">
        <v>0</v>
      </c>
      <c r="AO67" s="197">
        <v>258.38</v>
      </c>
      <c r="AP67" s="197">
        <v>0</v>
      </c>
    </row>
    <row r="68" spans="1:42">
      <c r="A68" t="s">
        <v>110</v>
      </c>
      <c r="B68" s="197">
        <v>0</v>
      </c>
      <c r="C68" s="197">
        <v>19.32</v>
      </c>
      <c r="D68" s="197">
        <v>0</v>
      </c>
      <c r="E68" s="197">
        <v>0</v>
      </c>
      <c r="F68" s="197">
        <v>30.52</v>
      </c>
      <c r="G68" s="197">
        <v>0</v>
      </c>
      <c r="H68" s="197">
        <v>0</v>
      </c>
      <c r="I68" s="197">
        <v>38.51</v>
      </c>
      <c r="J68" s="197">
        <v>0</v>
      </c>
      <c r="K68" s="197">
        <v>43.75</v>
      </c>
      <c r="L68" s="197">
        <v>-94.8</v>
      </c>
      <c r="M68" s="197">
        <v>2.54</v>
      </c>
      <c r="N68" s="197">
        <v>2.0699999999999998</v>
      </c>
      <c r="O68" s="197">
        <v>2.93</v>
      </c>
      <c r="P68" s="197">
        <v>0.82</v>
      </c>
      <c r="Q68" s="197">
        <v>0.38</v>
      </c>
      <c r="R68" s="197">
        <v>0.74</v>
      </c>
      <c r="S68" s="197">
        <v>0.46</v>
      </c>
      <c r="T68" s="197">
        <v>0</v>
      </c>
      <c r="U68" s="197">
        <v>2.48</v>
      </c>
      <c r="V68" s="197">
        <v>0</v>
      </c>
      <c r="W68" s="197">
        <v>0</v>
      </c>
      <c r="X68" s="197">
        <v>1.72</v>
      </c>
      <c r="Y68" s="197">
        <v>511.74</v>
      </c>
      <c r="Z68" s="197">
        <v>4.74</v>
      </c>
      <c r="AA68" s="197">
        <v>1.58</v>
      </c>
      <c r="AB68" s="197">
        <v>0</v>
      </c>
      <c r="AC68" s="197">
        <v>21.32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50.92</v>
      </c>
      <c r="AJ68" s="197">
        <v>0</v>
      </c>
      <c r="AK68" s="197">
        <v>0</v>
      </c>
      <c r="AL68" s="197">
        <v>0</v>
      </c>
      <c r="AM68" s="197">
        <v>34.24</v>
      </c>
      <c r="AN68" s="197">
        <v>0</v>
      </c>
      <c r="AO68" s="197">
        <v>258.38</v>
      </c>
      <c r="AP68" s="197">
        <v>0</v>
      </c>
    </row>
    <row r="69" spans="1:42">
      <c r="A69" t="s">
        <v>111</v>
      </c>
      <c r="B69" s="197">
        <v>0</v>
      </c>
      <c r="C69" s="197">
        <v>19.32</v>
      </c>
      <c r="D69" s="197">
        <v>0</v>
      </c>
      <c r="E69" s="197">
        <v>0</v>
      </c>
      <c r="F69" s="197">
        <v>30.52</v>
      </c>
      <c r="G69" s="197">
        <v>0</v>
      </c>
      <c r="H69" s="197">
        <v>0</v>
      </c>
      <c r="I69" s="197">
        <v>38.51</v>
      </c>
      <c r="J69" s="197">
        <v>0</v>
      </c>
      <c r="K69" s="197">
        <v>70.7</v>
      </c>
      <c r="L69" s="197">
        <v>-92.2</v>
      </c>
      <c r="M69" s="197">
        <v>2.54</v>
      </c>
      <c r="N69" s="197">
        <v>2.0699999999999998</v>
      </c>
      <c r="O69" s="197">
        <v>2.93</v>
      </c>
      <c r="P69" s="197">
        <v>0.82</v>
      </c>
      <c r="Q69" s="197">
        <v>0.38</v>
      </c>
      <c r="R69" s="197">
        <v>0.74</v>
      </c>
      <c r="S69" s="197">
        <v>0.46</v>
      </c>
      <c r="T69" s="197">
        <v>0</v>
      </c>
      <c r="U69" s="197">
        <v>2.48</v>
      </c>
      <c r="V69" s="197">
        <v>0</v>
      </c>
      <c r="W69" s="197">
        <v>0</v>
      </c>
      <c r="X69" s="197">
        <v>1.72</v>
      </c>
      <c r="Y69" s="197">
        <v>511.74</v>
      </c>
      <c r="Z69" s="197">
        <v>4.74</v>
      </c>
      <c r="AA69" s="197">
        <v>1.58</v>
      </c>
      <c r="AB69" s="197">
        <v>0</v>
      </c>
      <c r="AC69" s="197">
        <v>21.32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50.92</v>
      </c>
      <c r="AJ69" s="197">
        <v>0</v>
      </c>
      <c r="AK69" s="197">
        <v>0</v>
      </c>
      <c r="AL69" s="197">
        <v>0</v>
      </c>
      <c r="AM69" s="197">
        <v>34.24</v>
      </c>
      <c r="AN69" s="197">
        <v>0</v>
      </c>
      <c r="AO69" s="197">
        <v>258.38</v>
      </c>
      <c r="AP69" s="197">
        <v>0</v>
      </c>
    </row>
    <row r="70" spans="1:42">
      <c r="A70" t="s">
        <v>112</v>
      </c>
      <c r="B70" s="197">
        <v>0</v>
      </c>
      <c r="C70" s="197">
        <v>19.32</v>
      </c>
      <c r="D70" s="197">
        <v>0</v>
      </c>
      <c r="E70" s="197">
        <v>0</v>
      </c>
      <c r="F70" s="197">
        <v>30.52</v>
      </c>
      <c r="G70" s="197">
        <v>0</v>
      </c>
      <c r="H70" s="197">
        <v>0</v>
      </c>
      <c r="I70" s="197">
        <v>38.51</v>
      </c>
      <c r="J70" s="197">
        <v>0</v>
      </c>
      <c r="K70" s="197">
        <v>54.83</v>
      </c>
      <c r="L70" s="197">
        <v>-87.89</v>
      </c>
      <c r="M70" s="197">
        <v>2.54</v>
      </c>
      <c r="N70" s="197">
        <v>2.0699999999999998</v>
      </c>
      <c r="O70" s="197">
        <v>2.93</v>
      </c>
      <c r="P70" s="197">
        <v>0.82</v>
      </c>
      <c r="Q70" s="197">
        <v>0.38</v>
      </c>
      <c r="R70" s="197">
        <v>0.74</v>
      </c>
      <c r="S70" s="197">
        <v>0.46</v>
      </c>
      <c r="T70" s="197">
        <v>0</v>
      </c>
      <c r="U70" s="197">
        <v>2.48</v>
      </c>
      <c r="V70" s="197">
        <v>0</v>
      </c>
      <c r="W70" s="197">
        <v>0</v>
      </c>
      <c r="X70" s="197">
        <v>1.72</v>
      </c>
      <c r="Y70" s="197">
        <v>511.74</v>
      </c>
      <c r="Z70" s="197">
        <v>4.74</v>
      </c>
      <c r="AA70" s="197">
        <v>1.58</v>
      </c>
      <c r="AB70" s="197">
        <v>0</v>
      </c>
      <c r="AC70" s="197">
        <v>21.32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50.92</v>
      </c>
      <c r="AJ70" s="197">
        <v>0</v>
      </c>
      <c r="AK70" s="197">
        <v>0</v>
      </c>
      <c r="AL70" s="197">
        <v>0</v>
      </c>
      <c r="AM70" s="197">
        <v>34.24</v>
      </c>
      <c r="AN70" s="197">
        <v>0</v>
      </c>
      <c r="AO70" s="197">
        <v>258.38</v>
      </c>
      <c r="AP70" s="197">
        <v>0</v>
      </c>
    </row>
    <row r="71" spans="1:42">
      <c r="A71" t="s">
        <v>113</v>
      </c>
      <c r="B71" s="197">
        <v>0</v>
      </c>
      <c r="C71" s="197">
        <v>19.37</v>
      </c>
      <c r="D71" s="197">
        <v>0</v>
      </c>
      <c r="E71" s="197">
        <v>0</v>
      </c>
      <c r="F71" s="197">
        <v>30.52</v>
      </c>
      <c r="G71" s="197">
        <v>0</v>
      </c>
      <c r="H71" s="197">
        <v>0</v>
      </c>
      <c r="I71" s="197">
        <v>38.51</v>
      </c>
      <c r="J71" s="197">
        <v>0</v>
      </c>
      <c r="K71" s="197">
        <v>23.63</v>
      </c>
      <c r="L71" s="197">
        <v>-108.96</v>
      </c>
      <c r="M71" s="197">
        <v>2.54</v>
      </c>
      <c r="N71" s="197">
        <v>2.0699999999999998</v>
      </c>
      <c r="O71" s="197">
        <v>2.93</v>
      </c>
      <c r="P71" s="197">
        <v>0.82</v>
      </c>
      <c r="Q71" s="197">
        <v>0</v>
      </c>
      <c r="R71" s="197">
        <v>0</v>
      </c>
      <c r="S71" s="197">
        <v>0</v>
      </c>
      <c r="T71" s="197">
        <v>0</v>
      </c>
      <c r="U71" s="197">
        <v>2.48</v>
      </c>
      <c r="V71" s="197">
        <v>0</v>
      </c>
      <c r="W71" s="197">
        <v>0</v>
      </c>
      <c r="X71" s="197">
        <v>1.72</v>
      </c>
      <c r="Y71" s="197">
        <v>511.74</v>
      </c>
      <c r="Z71" s="197">
        <v>4.74</v>
      </c>
      <c r="AA71" s="197">
        <v>1.58</v>
      </c>
      <c r="AB71" s="197">
        <v>0</v>
      </c>
      <c r="AC71" s="197">
        <v>21.32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50.92</v>
      </c>
      <c r="AJ71" s="197">
        <v>0</v>
      </c>
      <c r="AK71" s="197">
        <v>0</v>
      </c>
      <c r="AL71" s="197">
        <v>0</v>
      </c>
      <c r="AM71" s="197">
        <v>34.24</v>
      </c>
      <c r="AN71" s="197">
        <v>0</v>
      </c>
      <c r="AO71" s="197">
        <v>258.38</v>
      </c>
      <c r="AP71" s="197">
        <v>0</v>
      </c>
    </row>
    <row r="72" spans="1:42">
      <c r="A72" t="s">
        <v>114</v>
      </c>
      <c r="B72" s="197">
        <v>0</v>
      </c>
      <c r="C72" s="197">
        <v>19.37</v>
      </c>
      <c r="D72" s="197">
        <v>0</v>
      </c>
      <c r="E72" s="197">
        <v>0</v>
      </c>
      <c r="F72" s="197">
        <v>30.52</v>
      </c>
      <c r="G72" s="197">
        <v>0</v>
      </c>
      <c r="H72" s="197">
        <v>0</v>
      </c>
      <c r="I72" s="197">
        <v>38.51</v>
      </c>
      <c r="J72" s="197">
        <v>0</v>
      </c>
      <c r="K72" s="197">
        <v>60.06</v>
      </c>
      <c r="L72" s="197">
        <v>-108.96</v>
      </c>
      <c r="M72" s="197">
        <v>2.54</v>
      </c>
      <c r="N72" s="197">
        <v>2.0699999999999998</v>
      </c>
      <c r="O72" s="197">
        <v>2.93</v>
      </c>
      <c r="P72" s="197">
        <v>0.82</v>
      </c>
      <c r="Q72" s="197">
        <v>0</v>
      </c>
      <c r="R72" s="197">
        <v>0</v>
      </c>
      <c r="S72" s="197">
        <v>0</v>
      </c>
      <c r="T72" s="197">
        <v>0</v>
      </c>
      <c r="U72" s="197">
        <v>2.48</v>
      </c>
      <c r="V72" s="197">
        <v>0</v>
      </c>
      <c r="W72" s="197">
        <v>0</v>
      </c>
      <c r="X72" s="197">
        <v>1.72</v>
      </c>
      <c r="Y72" s="197">
        <v>511.74</v>
      </c>
      <c r="Z72" s="197">
        <v>4.74</v>
      </c>
      <c r="AA72" s="197">
        <v>1.58</v>
      </c>
      <c r="AB72" s="197">
        <v>0</v>
      </c>
      <c r="AC72" s="197">
        <v>21.32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50.92</v>
      </c>
      <c r="AJ72" s="197">
        <v>0</v>
      </c>
      <c r="AK72" s="197">
        <v>0</v>
      </c>
      <c r="AL72" s="197">
        <v>0</v>
      </c>
      <c r="AM72" s="197">
        <v>34.24</v>
      </c>
      <c r="AN72" s="197">
        <v>0</v>
      </c>
      <c r="AO72" s="197">
        <v>258.38</v>
      </c>
      <c r="AP72" s="197">
        <v>0</v>
      </c>
    </row>
    <row r="73" spans="1:42">
      <c r="A73" t="s">
        <v>115</v>
      </c>
      <c r="B73" s="197">
        <v>0</v>
      </c>
      <c r="C73" s="197">
        <v>19.37</v>
      </c>
      <c r="D73" s="197">
        <v>0</v>
      </c>
      <c r="E73" s="197">
        <v>0</v>
      </c>
      <c r="F73" s="197">
        <v>30.52</v>
      </c>
      <c r="G73" s="197">
        <v>0</v>
      </c>
      <c r="H73" s="197">
        <v>0</v>
      </c>
      <c r="I73" s="197">
        <v>38.51</v>
      </c>
      <c r="J73" s="197">
        <v>0</v>
      </c>
      <c r="K73" s="197">
        <v>38.14</v>
      </c>
      <c r="L73" s="197">
        <v>-133.19999999999999</v>
      </c>
      <c r="M73" s="197">
        <v>2.54</v>
      </c>
      <c r="N73" s="197">
        <v>2.0699999999999998</v>
      </c>
      <c r="O73" s="197">
        <v>2.93</v>
      </c>
      <c r="P73" s="197">
        <v>0.82</v>
      </c>
      <c r="Q73" s="197">
        <v>0.38</v>
      </c>
      <c r="R73" s="197">
        <v>0.75</v>
      </c>
      <c r="S73" s="197">
        <v>0.44</v>
      </c>
      <c r="T73" s="197">
        <v>0</v>
      </c>
      <c r="U73" s="197">
        <v>2.48</v>
      </c>
      <c r="V73" s="197">
        <v>0</v>
      </c>
      <c r="W73" s="197">
        <v>0</v>
      </c>
      <c r="X73" s="197">
        <v>1.72</v>
      </c>
      <c r="Y73" s="197">
        <v>511.74</v>
      </c>
      <c r="Z73" s="197">
        <v>4.74</v>
      </c>
      <c r="AA73" s="197">
        <v>1.58</v>
      </c>
      <c r="AB73" s="197">
        <v>0</v>
      </c>
      <c r="AC73" s="197">
        <v>21.32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50.92</v>
      </c>
      <c r="AJ73" s="197">
        <v>0</v>
      </c>
      <c r="AK73" s="197">
        <v>0</v>
      </c>
      <c r="AL73" s="197">
        <v>0</v>
      </c>
      <c r="AM73" s="197">
        <v>34.24</v>
      </c>
      <c r="AN73" s="197">
        <v>0</v>
      </c>
      <c r="AO73" s="197">
        <v>258.38</v>
      </c>
      <c r="AP73" s="197">
        <v>0</v>
      </c>
    </row>
    <row r="74" spans="1:42">
      <c r="A74" t="s">
        <v>116</v>
      </c>
      <c r="B74" s="197">
        <v>0</v>
      </c>
      <c r="C74" s="197">
        <v>19.37</v>
      </c>
      <c r="D74" s="197">
        <v>0</v>
      </c>
      <c r="E74" s="197">
        <v>0</v>
      </c>
      <c r="F74" s="197">
        <v>30.52</v>
      </c>
      <c r="G74" s="197">
        <v>0</v>
      </c>
      <c r="H74" s="197">
        <v>0</v>
      </c>
      <c r="I74" s="197">
        <v>38.51</v>
      </c>
      <c r="J74" s="197">
        <v>0</v>
      </c>
      <c r="K74" s="197">
        <v>30.06</v>
      </c>
      <c r="L74" s="197">
        <v>-123.6</v>
      </c>
      <c r="M74" s="197">
        <v>2.54</v>
      </c>
      <c r="N74" s="197">
        <v>2.0699999999999998</v>
      </c>
      <c r="O74" s="197">
        <v>2.93</v>
      </c>
      <c r="P74" s="197">
        <v>0.82</v>
      </c>
      <c r="Q74" s="197">
        <v>0.38</v>
      </c>
      <c r="R74" s="197">
        <v>0.68</v>
      </c>
      <c r="S74" s="197">
        <v>0.44</v>
      </c>
      <c r="T74" s="197">
        <v>0</v>
      </c>
      <c r="U74" s="197">
        <v>2.48</v>
      </c>
      <c r="V74" s="197">
        <v>0</v>
      </c>
      <c r="W74" s="197">
        <v>0</v>
      </c>
      <c r="X74" s="197">
        <v>1.72</v>
      </c>
      <c r="Y74" s="197">
        <v>511.74</v>
      </c>
      <c r="Z74" s="197">
        <v>4.74</v>
      </c>
      <c r="AA74" s="197">
        <v>1.58</v>
      </c>
      <c r="AB74" s="197">
        <v>0</v>
      </c>
      <c r="AC74" s="197">
        <v>21.32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50.92</v>
      </c>
      <c r="AJ74" s="197">
        <v>0</v>
      </c>
      <c r="AK74" s="197">
        <v>0</v>
      </c>
      <c r="AL74" s="197">
        <v>0</v>
      </c>
      <c r="AM74" s="197">
        <v>34.24</v>
      </c>
      <c r="AN74" s="197">
        <v>0</v>
      </c>
      <c r="AO74" s="197">
        <v>258.38</v>
      </c>
      <c r="AP74" s="197">
        <v>0</v>
      </c>
    </row>
    <row r="75" spans="1:42">
      <c r="A75" t="s">
        <v>117</v>
      </c>
      <c r="B75" s="197">
        <v>0</v>
      </c>
      <c r="C75" s="197">
        <v>19.420000000000002</v>
      </c>
      <c r="D75" s="197">
        <v>0</v>
      </c>
      <c r="E75" s="197">
        <v>0</v>
      </c>
      <c r="F75" s="197">
        <v>30.52</v>
      </c>
      <c r="G75" s="197">
        <v>0</v>
      </c>
      <c r="H75" s="197">
        <v>0</v>
      </c>
      <c r="I75" s="197">
        <v>38.51</v>
      </c>
      <c r="J75" s="197">
        <v>0</v>
      </c>
      <c r="K75" s="197">
        <v>78.38</v>
      </c>
      <c r="L75" s="197">
        <v>-94.8</v>
      </c>
      <c r="M75" s="197">
        <v>2.54</v>
      </c>
      <c r="N75" s="197">
        <v>2.0699999999999998</v>
      </c>
      <c r="O75" s="197">
        <v>2.93</v>
      </c>
      <c r="P75" s="197">
        <v>0.82</v>
      </c>
      <c r="Q75" s="197">
        <v>0.38</v>
      </c>
      <c r="R75" s="197">
        <v>0.49</v>
      </c>
      <c r="S75" s="197">
        <v>0.44</v>
      </c>
      <c r="T75" s="197">
        <v>0</v>
      </c>
      <c r="U75" s="197">
        <v>2.48</v>
      </c>
      <c r="V75" s="197">
        <v>0</v>
      </c>
      <c r="W75" s="197">
        <v>0</v>
      </c>
      <c r="X75" s="197">
        <v>1.72</v>
      </c>
      <c r="Y75" s="197">
        <v>511.74</v>
      </c>
      <c r="Z75" s="197">
        <v>4.74</v>
      </c>
      <c r="AA75" s="197">
        <v>1.58</v>
      </c>
      <c r="AB75" s="197">
        <v>0</v>
      </c>
      <c r="AC75" s="197">
        <v>21.32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52.05</v>
      </c>
      <c r="AJ75" s="197">
        <v>0</v>
      </c>
      <c r="AK75" s="197">
        <v>0</v>
      </c>
      <c r="AL75" s="197">
        <v>0</v>
      </c>
      <c r="AM75" s="197">
        <v>34.24</v>
      </c>
      <c r="AN75" s="197">
        <v>0</v>
      </c>
      <c r="AO75" s="197">
        <v>258.38</v>
      </c>
      <c r="AP75" s="197">
        <v>0</v>
      </c>
    </row>
    <row r="76" spans="1:42">
      <c r="A76" t="s">
        <v>118</v>
      </c>
      <c r="B76" s="197">
        <v>0</v>
      </c>
      <c r="C76" s="197">
        <v>19.420000000000002</v>
      </c>
      <c r="D76" s="197">
        <v>0</v>
      </c>
      <c r="E76" s="197">
        <v>0</v>
      </c>
      <c r="F76" s="197">
        <v>30.52</v>
      </c>
      <c r="G76" s="197">
        <v>0</v>
      </c>
      <c r="H76" s="197">
        <v>0</v>
      </c>
      <c r="I76" s="197">
        <v>38.51</v>
      </c>
      <c r="J76" s="197">
        <v>0</v>
      </c>
      <c r="K76" s="197">
        <v>63.97</v>
      </c>
      <c r="L76" s="197">
        <v>-94.2</v>
      </c>
      <c r="M76" s="197">
        <v>2.54</v>
      </c>
      <c r="N76" s="197">
        <v>2.0699999999999998</v>
      </c>
      <c r="O76" s="197">
        <v>2.93</v>
      </c>
      <c r="P76" s="197">
        <v>0.82</v>
      </c>
      <c r="Q76" s="197">
        <v>0.38</v>
      </c>
      <c r="R76" s="197">
        <v>0.97</v>
      </c>
      <c r="S76" s="197">
        <v>0.46</v>
      </c>
      <c r="T76" s="197">
        <v>0</v>
      </c>
      <c r="U76" s="197">
        <v>2.48</v>
      </c>
      <c r="V76" s="197">
        <v>0</v>
      </c>
      <c r="W76" s="197">
        <v>0</v>
      </c>
      <c r="X76" s="197">
        <v>1.72</v>
      </c>
      <c r="Y76" s="197">
        <v>511.74</v>
      </c>
      <c r="Z76" s="197">
        <v>4.74</v>
      </c>
      <c r="AA76" s="197">
        <v>1.58</v>
      </c>
      <c r="AB76" s="197">
        <v>0</v>
      </c>
      <c r="AC76" s="197">
        <v>21.32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52.05</v>
      </c>
      <c r="AJ76" s="197">
        <v>0</v>
      </c>
      <c r="AK76" s="197">
        <v>0</v>
      </c>
      <c r="AL76" s="197">
        <v>0</v>
      </c>
      <c r="AM76" s="197">
        <v>34.24</v>
      </c>
      <c r="AN76" s="197">
        <v>0</v>
      </c>
      <c r="AO76" s="197">
        <v>258.38</v>
      </c>
      <c r="AP76" s="197">
        <v>0</v>
      </c>
    </row>
    <row r="77" spans="1:42">
      <c r="A77" t="s">
        <v>119</v>
      </c>
      <c r="B77" s="197">
        <v>0</v>
      </c>
      <c r="C77" s="197">
        <v>19.420000000000002</v>
      </c>
      <c r="D77" s="197">
        <v>0</v>
      </c>
      <c r="E77" s="197">
        <v>0</v>
      </c>
      <c r="F77" s="197">
        <v>30.52</v>
      </c>
      <c r="G77" s="197">
        <v>0</v>
      </c>
      <c r="H77" s="197">
        <v>0</v>
      </c>
      <c r="I77" s="197">
        <v>38.51</v>
      </c>
      <c r="J77" s="197">
        <v>0</v>
      </c>
      <c r="K77" s="197">
        <v>71.650000000000006</v>
      </c>
      <c r="L77" s="197">
        <v>-93.8</v>
      </c>
      <c r="M77" s="197">
        <v>2.54</v>
      </c>
      <c r="N77" s="197">
        <v>2.0699999999999998</v>
      </c>
      <c r="O77" s="197">
        <v>2.93</v>
      </c>
      <c r="P77" s="197">
        <v>0.82</v>
      </c>
      <c r="Q77" s="197">
        <v>0.38</v>
      </c>
      <c r="R77" s="197">
        <v>0.74</v>
      </c>
      <c r="S77" s="197">
        <v>0.46</v>
      </c>
      <c r="T77" s="197">
        <v>0</v>
      </c>
      <c r="U77" s="197">
        <v>2.48</v>
      </c>
      <c r="V77" s="197">
        <v>0</v>
      </c>
      <c r="W77" s="197">
        <v>0</v>
      </c>
      <c r="X77" s="197">
        <v>1.72</v>
      </c>
      <c r="Y77" s="197">
        <v>511.74</v>
      </c>
      <c r="Z77" s="197">
        <v>4.74</v>
      </c>
      <c r="AA77" s="197">
        <v>1.58</v>
      </c>
      <c r="AB77" s="197">
        <v>0</v>
      </c>
      <c r="AC77" s="197">
        <v>21.97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52.05</v>
      </c>
      <c r="AJ77" s="197">
        <v>0</v>
      </c>
      <c r="AK77" s="197">
        <v>0</v>
      </c>
      <c r="AL77" s="197">
        <v>0</v>
      </c>
      <c r="AM77" s="197">
        <v>34.24</v>
      </c>
      <c r="AN77" s="197">
        <v>0</v>
      </c>
      <c r="AO77" s="197">
        <v>258.38</v>
      </c>
      <c r="AP77" s="197">
        <v>0</v>
      </c>
    </row>
    <row r="78" spans="1:42">
      <c r="A78" t="s">
        <v>120</v>
      </c>
      <c r="B78" s="197">
        <v>0</v>
      </c>
      <c r="C78" s="197">
        <v>19.420000000000002</v>
      </c>
      <c r="D78" s="197">
        <v>0</v>
      </c>
      <c r="E78" s="197">
        <v>0</v>
      </c>
      <c r="F78" s="197">
        <v>30.52</v>
      </c>
      <c r="G78" s="197">
        <v>0</v>
      </c>
      <c r="H78" s="197">
        <v>0</v>
      </c>
      <c r="I78" s="197">
        <v>38.51</v>
      </c>
      <c r="J78" s="197">
        <v>0</v>
      </c>
      <c r="K78" s="197">
        <v>77.41</v>
      </c>
      <c r="L78" s="197">
        <v>-93.8</v>
      </c>
      <c r="M78" s="197">
        <v>2.54</v>
      </c>
      <c r="N78" s="197">
        <v>2.0699999999999998</v>
      </c>
      <c r="O78" s="197">
        <v>2.93</v>
      </c>
      <c r="P78" s="197">
        <v>0.82</v>
      </c>
      <c r="Q78" s="197">
        <v>0.38</v>
      </c>
      <c r="R78" s="197">
        <v>0.74</v>
      </c>
      <c r="S78" s="197">
        <v>0.46</v>
      </c>
      <c r="T78" s="197">
        <v>0</v>
      </c>
      <c r="U78" s="197">
        <v>2.48</v>
      </c>
      <c r="V78" s="197">
        <v>0</v>
      </c>
      <c r="W78" s="197">
        <v>0</v>
      </c>
      <c r="X78" s="197">
        <v>1.72</v>
      </c>
      <c r="Y78" s="197">
        <v>511.74</v>
      </c>
      <c r="Z78" s="197">
        <v>4.74</v>
      </c>
      <c r="AA78" s="197">
        <v>1.58</v>
      </c>
      <c r="AB78" s="197">
        <v>0</v>
      </c>
      <c r="AC78" s="197">
        <v>21.97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52.05</v>
      </c>
      <c r="AJ78" s="197">
        <v>0</v>
      </c>
      <c r="AK78" s="197">
        <v>0</v>
      </c>
      <c r="AL78" s="197">
        <v>0</v>
      </c>
      <c r="AM78" s="197">
        <v>34.24</v>
      </c>
      <c r="AN78" s="197">
        <v>0</v>
      </c>
      <c r="AO78" s="197">
        <v>258.38</v>
      </c>
      <c r="AP78" s="197">
        <v>0</v>
      </c>
    </row>
    <row r="79" spans="1:42">
      <c r="A79" t="s">
        <v>121</v>
      </c>
      <c r="B79" s="197">
        <v>0</v>
      </c>
      <c r="C79" s="197">
        <v>19.46</v>
      </c>
      <c r="D79" s="197">
        <v>0</v>
      </c>
      <c r="E79" s="197">
        <v>0</v>
      </c>
      <c r="F79" s="197">
        <v>30.52</v>
      </c>
      <c r="G79" s="197">
        <v>0</v>
      </c>
      <c r="H79" s="197">
        <v>0</v>
      </c>
      <c r="I79" s="197">
        <v>38.51</v>
      </c>
      <c r="J79" s="197">
        <v>0</v>
      </c>
      <c r="K79" s="197">
        <v>163.82</v>
      </c>
      <c r="L79" s="197">
        <v>-93.8</v>
      </c>
      <c r="M79" s="197">
        <v>2.54</v>
      </c>
      <c r="N79" s="197">
        <v>2.0699999999999998</v>
      </c>
      <c r="O79" s="197">
        <v>2.93</v>
      </c>
      <c r="P79" s="197">
        <v>0.82</v>
      </c>
      <c r="Q79" s="197">
        <v>0.38</v>
      </c>
      <c r="R79" s="197">
        <v>0.74</v>
      </c>
      <c r="S79" s="197">
        <v>0.46</v>
      </c>
      <c r="T79" s="197">
        <v>0</v>
      </c>
      <c r="U79" s="197">
        <v>2.48</v>
      </c>
      <c r="V79" s="197">
        <v>0</v>
      </c>
      <c r="W79" s="197">
        <v>0</v>
      </c>
      <c r="X79" s="197">
        <v>6.91</v>
      </c>
      <c r="Y79" s="197">
        <v>511.74</v>
      </c>
      <c r="Z79" s="197">
        <v>4.74</v>
      </c>
      <c r="AA79" s="197">
        <v>1.58</v>
      </c>
      <c r="AB79" s="197">
        <v>0</v>
      </c>
      <c r="AC79" s="197">
        <v>21.97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52.05</v>
      </c>
      <c r="AJ79" s="197">
        <v>0</v>
      </c>
      <c r="AK79" s="197">
        <v>0</v>
      </c>
      <c r="AL79" s="197">
        <v>0</v>
      </c>
      <c r="AM79" s="197">
        <v>34.24</v>
      </c>
      <c r="AN79" s="197">
        <v>0</v>
      </c>
      <c r="AO79" s="197">
        <v>258.38</v>
      </c>
      <c r="AP79" s="197">
        <v>0</v>
      </c>
    </row>
    <row r="80" spans="1:42">
      <c r="A80" t="s">
        <v>122</v>
      </c>
      <c r="B80" s="197">
        <v>0</v>
      </c>
      <c r="C80" s="197">
        <v>19.46</v>
      </c>
      <c r="D80" s="197">
        <v>0</v>
      </c>
      <c r="E80" s="197">
        <v>0</v>
      </c>
      <c r="F80" s="197">
        <v>30.52</v>
      </c>
      <c r="G80" s="197">
        <v>0</v>
      </c>
      <c r="H80" s="197">
        <v>0</v>
      </c>
      <c r="I80" s="197">
        <v>38.99</v>
      </c>
      <c r="J80" s="197">
        <v>0</v>
      </c>
      <c r="K80" s="197">
        <v>142.69999999999999</v>
      </c>
      <c r="L80" s="197">
        <v>-93.8</v>
      </c>
      <c r="M80" s="197">
        <v>2.54</v>
      </c>
      <c r="N80" s="197">
        <v>2.0699999999999998</v>
      </c>
      <c r="O80" s="197">
        <v>2.93</v>
      </c>
      <c r="P80" s="197">
        <v>0.82</v>
      </c>
      <c r="Q80" s="197">
        <v>0.38</v>
      </c>
      <c r="R80" s="197">
        <v>0.74</v>
      </c>
      <c r="S80" s="197">
        <v>0.46</v>
      </c>
      <c r="T80" s="197">
        <v>0</v>
      </c>
      <c r="U80" s="197">
        <v>2.48</v>
      </c>
      <c r="V80" s="197">
        <v>0</v>
      </c>
      <c r="W80" s="197">
        <v>0</v>
      </c>
      <c r="X80" s="197">
        <v>9.2100000000000009</v>
      </c>
      <c r="Y80" s="197">
        <v>511.74</v>
      </c>
      <c r="Z80" s="197">
        <v>4.74</v>
      </c>
      <c r="AA80" s="197">
        <v>1.58</v>
      </c>
      <c r="AB80" s="197">
        <v>0</v>
      </c>
      <c r="AC80" s="197">
        <v>21.97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52.05</v>
      </c>
      <c r="AJ80" s="197">
        <v>0</v>
      </c>
      <c r="AK80" s="197">
        <v>0</v>
      </c>
      <c r="AL80" s="197">
        <v>0</v>
      </c>
      <c r="AM80" s="197">
        <v>34.24</v>
      </c>
      <c r="AN80" s="197">
        <v>0</v>
      </c>
      <c r="AO80" s="197">
        <v>258.38</v>
      </c>
      <c r="AP80" s="197">
        <v>0</v>
      </c>
    </row>
    <row r="81" spans="1:42">
      <c r="A81" t="s">
        <v>123</v>
      </c>
      <c r="B81" s="197">
        <v>0</v>
      </c>
      <c r="C81" s="197">
        <v>19.46</v>
      </c>
      <c r="D81" s="197">
        <v>0</v>
      </c>
      <c r="E81" s="197">
        <v>0</v>
      </c>
      <c r="F81" s="197">
        <v>30.52</v>
      </c>
      <c r="G81" s="197">
        <v>0</v>
      </c>
      <c r="H81" s="197">
        <v>0</v>
      </c>
      <c r="I81" s="197">
        <v>38.99</v>
      </c>
      <c r="J81" s="197">
        <v>0</v>
      </c>
      <c r="K81" s="197">
        <v>136.94</v>
      </c>
      <c r="L81" s="197">
        <v>-94.8</v>
      </c>
      <c r="M81" s="197">
        <v>2.54</v>
      </c>
      <c r="N81" s="197">
        <v>2.0699999999999998</v>
      </c>
      <c r="O81" s="197">
        <v>2.93</v>
      </c>
      <c r="P81" s="197">
        <v>0.82</v>
      </c>
      <c r="Q81" s="197">
        <v>0.38</v>
      </c>
      <c r="R81" s="197">
        <v>0.74</v>
      </c>
      <c r="S81" s="197">
        <v>0.46</v>
      </c>
      <c r="T81" s="197">
        <v>0</v>
      </c>
      <c r="U81" s="197">
        <v>2.48</v>
      </c>
      <c r="V81" s="197">
        <v>0</v>
      </c>
      <c r="W81" s="197">
        <v>0</v>
      </c>
      <c r="X81" s="197">
        <v>11.52</v>
      </c>
      <c r="Y81" s="197">
        <v>511.74</v>
      </c>
      <c r="Z81" s="197">
        <v>4.74</v>
      </c>
      <c r="AA81" s="197">
        <v>1.58</v>
      </c>
      <c r="AB81" s="197">
        <v>0</v>
      </c>
      <c r="AC81" s="197">
        <v>21.97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52.05</v>
      </c>
      <c r="AJ81" s="197">
        <v>0</v>
      </c>
      <c r="AK81" s="197">
        <v>0</v>
      </c>
      <c r="AL81" s="197">
        <v>0</v>
      </c>
      <c r="AM81" s="197">
        <v>34.24</v>
      </c>
      <c r="AN81" s="197">
        <v>0</v>
      </c>
      <c r="AO81" s="197">
        <v>258.38</v>
      </c>
      <c r="AP81" s="197">
        <v>0</v>
      </c>
    </row>
    <row r="82" spans="1:42">
      <c r="A82" t="s">
        <v>124</v>
      </c>
      <c r="B82" s="197">
        <v>0</v>
      </c>
      <c r="C82" s="197">
        <v>19.46</v>
      </c>
      <c r="D82" s="197">
        <v>0</v>
      </c>
      <c r="E82" s="197">
        <v>0</v>
      </c>
      <c r="F82" s="197">
        <v>30.52</v>
      </c>
      <c r="G82" s="197">
        <v>0</v>
      </c>
      <c r="H82" s="197">
        <v>0</v>
      </c>
      <c r="I82" s="197">
        <v>38.99</v>
      </c>
      <c r="J82" s="197">
        <v>0</v>
      </c>
      <c r="K82" s="197">
        <v>143.66</v>
      </c>
      <c r="L82" s="197">
        <v>-93.8</v>
      </c>
      <c r="M82" s="197">
        <v>2.54</v>
      </c>
      <c r="N82" s="197">
        <v>2.0699999999999998</v>
      </c>
      <c r="O82" s="197">
        <v>2.93</v>
      </c>
      <c r="P82" s="197">
        <v>0.82</v>
      </c>
      <c r="Q82" s="197">
        <v>0.38</v>
      </c>
      <c r="R82" s="197">
        <v>0.74</v>
      </c>
      <c r="S82" s="197">
        <v>0.46</v>
      </c>
      <c r="T82" s="197">
        <v>0</v>
      </c>
      <c r="U82" s="197">
        <v>2.48</v>
      </c>
      <c r="V82" s="197">
        <v>0</v>
      </c>
      <c r="W82" s="197">
        <v>0</v>
      </c>
      <c r="X82" s="197">
        <v>13.82</v>
      </c>
      <c r="Y82" s="197">
        <v>511.74</v>
      </c>
      <c r="Z82" s="197">
        <v>4.74</v>
      </c>
      <c r="AA82" s="197">
        <v>1.58</v>
      </c>
      <c r="AB82" s="197">
        <v>0</v>
      </c>
      <c r="AC82" s="197">
        <v>21.97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52.05</v>
      </c>
      <c r="AJ82" s="197">
        <v>0</v>
      </c>
      <c r="AK82" s="197">
        <v>0</v>
      </c>
      <c r="AL82" s="197">
        <v>0</v>
      </c>
      <c r="AM82" s="197">
        <v>34.24</v>
      </c>
      <c r="AN82" s="197">
        <v>0</v>
      </c>
      <c r="AO82" s="197">
        <v>258.38</v>
      </c>
      <c r="AP82" s="197">
        <v>0</v>
      </c>
    </row>
    <row r="83" spans="1:42">
      <c r="A83" t="s">
        <v>125</v>
      </c>
      <c r="B83" s="197">
        <v>0</v>
      </c>
      <c r="C83" s="197">
        <v>19.46</v>
      </c>
      <c r="D83" s="197">
        <v>0</v>
      </c>
      <c r="E83" s="197">
        <v>0</v>
      </c>
      <c r="F83" s="197">
        <v>30.52</v>
      </c>
      <c r="G83" s="197">
        <v>0</v>
      </c>
      <c r="H83" s="197">
        <v>0</v>
      </c>
      <c r="I83" s="197">
        <v>38.99</v>
      </c>
      <c r="J83" s="197">
        <v>0</v>
      </c>
      <c r="K83" s="197">
        <v>183.02</v>
      </c>
      <c r="L83" s="197">
        <v>-94.6</v>
      </c>
      <c r="M83" s="197">
        <v>2.54</v>
      </c>
      <c r="N83" s="197">
        <v>2.0699999999999998</v>
      </c>
      <c r="O83" s="197">
        <v>2.93</v>
      </c>
      <c r="P83" s="197">
        <v>0.82</v>
      </c>
      <c r="Q83" s="197">
        <v>0.38</v>
      </c>
      <c r="R83" s="197">
        <v>0.74</v>
      </c>
      <c r="S83" s="197">
        <v>0.46</v>
      </c>
      <c r="T83" s="197">
        <v>0</v>
      </c>
      <c r="U83" s="197">
        <v>2.48</v>
      </c>
      <c r="V83" s="197">
        <v>0</v>
      </c>
      <c r="W83" s="197">
        <v>0</v>
      </c>
      <c r="X83" s="197">
        <v>18.420000000000002</v>
      </c>
      <c r="Y83" s="197">
        <v>511.74</v>
      </c>
      <c r="Z83" s="197">
        <v>4.74</v>
      </c>
      <c r="AA83" s="197">
        <v>1.58</v>
      </c>
      <c r="AB83" s="197">
        <v>0</v>
      </c>
      <c r="AC83" s="197">
        <v>21.97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52.05</v>
      </c>
      <c r="AJ83" s="197">
        <v>0</v>
      </c>
      <c r="AK83" s="197">
        <v>0</v>
      </c>
      <c r="AL83" s="197">
        <v>0</v>
      </c>
      <c r="AM83" s="197">
        <v>34.24</v>
      </c>
      <c r="AN83" s="197">
        <v>0</v>
      </c>
      <c r="AO83" s="197">
        <v>258.38</v>
      </c>
      <c r="AP83" s="197">
        <v>0</v>
      </c>
    </row>
    <row r="84" spans="1:42">
      <c r="A84" t="s">
        <v>126</v>
      </c>
      <c r="B84" s="197">
        <v>0</v>
      </c>
      <c r="C84" s="197">
        <v>19.46</v>
      </c>
      <c r="D84" s="197">
        <v>0</v>
      </c>
      <c r="E84" s="197">
        <v>0</v>
      </c>
      <c r="F84" s="197">
        <v>30.52</v>
      </c>
      <c r="G84" s="197">
        <v>0</v>
      </c>
      <c r="H84" s="197">
        <v>0</v>
      </c>
      <c r="I84" s="197">
        <v>38.99</v>
      </c>
      <c r="J84" s="197">
        <v>0</v>
      </c>
      <c r="K84" s="197">
        <v>151.34</v>
      </c>
      <c r="L84" s="197">
        <v>-95.59</v>
      </c>
      <c r="M84" s="197">
        <v>2.54</v>
      </c>
      <c r="N84" s="197">
        <v>2.0699999999999998</v>
      </c>
      <c r="O84" s="197">
        <v>2.93</v>
      </c>
      <c r="P84" s="197">
        <v>0.82</v>
      </c>
      <c r="Q84" s="197">
        <v>0.38</v>
      </c>
      <c r="R84" s="197">
        <v>0.74</v>
      </c>
      <c r="S84" s="197">
        <v>0.46</v>
      </c>
      <c r="T84" s="197">
        <v>0</v>
      </c>
      <c r="U84" s="197">
        <v>2.48</v>
      </c>
      <c r="V84" s="197">
        <v>0</v>
      </c>
      <c r="W84" s="197">
        <v>0</v>
      </c>
      <c r="X84" s="197">
        <v>23.03</v>
      </c>
      <c r="Y84" s="197">
        <v>511.74</v>
      </c>
      <c r="Z84" s="197">
        <v>4.74</v>
      </c>
      <c r="AA84" s="197">
        <v>1.58</v>
      </c>
      <c r="AB84" s="197">
        <v>0</v>
      </c>
      <c r="AC84" s="197">
        <v>21.97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52.05</v>
      </c>
      <c r="AJ84" s="197">
        <v>0</v>
      </c>
      <c r="AK84" s="197">
        <v>0</v>
      </c>
      <c r="AL84" s="197">
        <v>0</v>
      </c>
      <c r="AM84" s="197">
        <v>34.24</v>
      </c>
      <c r="AN84" s="197">
        <v>0</v>
      </c>
      <c r="AO84" s="197">
        <v>258.38</v>
      </c>
      <c r="AP84" s="197">
        <v>0</v>
      </c>
    </row>
    <row r="85" spans="1:42">
      <c r="A85" t="s">
        <v>127</v>
      </c>
      <c r="B85" s="197">
        <v>0</v>
      </c>
      <c r="C85" s="197">
        <v>19.46</v>
      </c>
      <c r="D85" s="197">
        <v>0</v>
      </c>
      <c r="E85" s="197">
        <v>0</v>
      </c>
      <c r="F85" s="197">
        <v>30.52</v>
      </c>
      <c r="G85" s="197">
        <v>0</v>
      </c>
      <c r="H85" s="197">
        <v>0</v>
      </c>
      <c r="I85" s="197">
        <v>38.99</v>
      </c>
      <c r="J85" s="197">
        <v>0</v>
      </c>
      <c r="K85" s="197">
        <v>111.02</v>
      </c>
      <c r="L85" s="197">
        <v>-95.59</v>
      </c>
      <c r="M85" s="197">
        <v>2.54</v>
      </c>
      <c r="N85" s="197">
        <v>2.0699999999999998</v>
      </c>
      <c r="O85" s="197">
        <v>2.93</v>
      </c>
      <c r="P85" s="197">
        <v>0.82</v>
      </c>
      <c r="Q85" s="197">
        <v>0.38</v>
      </c>
      <c r="R85" s="197">
        <v>0.74</v>
      </c>
      <c r="S85" s="197">
        <v>0.46</v>
      </c>
      <c r="T85" s="197">
        <v>0</v>
      </c>
      <c r="U85" s="197">
        <v>2.48</v>
      </c>
      <c r="V85" s="197">
        <v>0</v>
      </c>
      <c r="W85" s="197">
        <v>0</v>
      </c>
      <c r="X85" s="197">
        <v>23.32</v>
      </c>
      <c r="Y85" s="197">
        <v>511.74</v>
      </c>
      <c r="Z85" s="197">
        <v>4.74</v>
      </c>
      <c r="AA85" s="197">
        <v>1.58</v>
      </c>
      <c r="AB85" s="197">
        <v>0</v>
      </c>
      <c r="AC85" s="197">
        <v>21.97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52.05</v>
      </c>
      <c r="AJ85" s="197">
        <v>0</v>
      </c>
      <c r="AK85" s="197">
        <v>0</v>
      </c>
      <c r="AL85" s="197">
        <v>0</v>
      </c>
      <c r="AM85" s="197">
        <v>34.24</v>
      </c>
      <c r="AN85" s="197">
        <v>0</v>
      </c>
      <c r="AO85" s="197">
        <v>258.38</v>
      </c>
      <c r="AP85" s="197">
        <v>0</v>
      </c>
    </row>
    <row r="86" spans="1:42">
      <c r="A86" t="s">
        <v>128</v>
      </c>
      <c r="B86" s="197">
        <v>0</v>
      </c>
      <c r="C86" s="197">
        <v>19.46</v>
      </c>
      <c r="D86" s="197">
        <v>0</v>
      </c>
      <c r="E86" s="197">
        <v>0</v>
      </c>
      <c r="F86" s="197">
        <v>30.52</v>
      </c>
      <c r="G86" s="197">
        <v>0</v>
      </c>
      <c r="H86" s="197">
        <v>0</v>
      </c>
      <c r="I86" s="197">
        <v>38.99</v>
      </c>
      <c r="J86" s="197">
        <v>0</v>
      </c>
      <c r="K86" s="197">
        <v>143.66</v>
      </c>
      <c r="L86" s="197">
        <v>-95.59</v>
      </c>
      <c r="M86" s="197">
        <v>2.54</v>
      </c>
      <c r="N86" s="197">
        <v>2.0699999999999998</v>
      </c>
      <c r="O86" s="197">
        <v>2.93</v>
      </c>
      <c r="P86" s="197">
        <v>0.82</v>
      </c>
      <c r="Q86" s="197">
        <v>0.38</v>
      </c>
      <c r="R86" s="197">
        <v>0.74</v>
      </c>
      <c r="S86" s="197">
        <v>0.46</v>
      </c>
      <c r="T86" s="197">
        <v>0</v>
      </c>
      <c r="U86" s="197">
        <v>2.48</v>
      </c>
      <c r="V86" s="197">
        <v>0</v>
      </c>
      <c r="W86" s="197">
        <v>0</v>
      </c>
      <c r="X86" s="197">
        <v>23.32</v>
      </c>
      <c r="Y86" s="197">
        <v>511.74</v>
      </c>
      <c r="Z86" s="197">
        <v>4.74</v>
      </c>
      <c r="AA86" s="197">
        <v>1.58</v>
      </c>
      <c r="AB86" s="197">
        <v>0</v>
      </c>
      <c r="AC86" s="197">
        <v>21.97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52.05</v>
      </c>
      <c r="AJ86" s="197">
        <v>0</v>
      </c>
      <c r="AK86" s="197">
        <v>0</v>
      </c>
      <c r="AL86" s="197">
        <v>0</v>
      </c>
      <c r="AM86" s="197">
        <v>34.24</v>
      </c>
      <c r="AN86" s="197">
        <v>0</v>
      </c>
      <c r="AO86" s="197">
        <v>258.38</v>
      </c>
      <c r="AP86" s="197">
        <v>0</v>
      </c>
    </row>
    <row r="87" spans="1:42">
      <c r="A87" t="s">
        <v>129</v>
      </c>
      <c r="B87" s="197">
        <v>0</v>
      </c>
      <c r="C87" s="197">
        <v>19.46</v>
      </c>
      <c r="D87" s="197">
        <v>0</v>
      </c>
      <c r="E87" s="197">
        <v>0</v>
      </c>
      <c r="F87" s="197">
        <v>30.52</v>
      </c>
      <c r="G87" s="197">
        <v>0</v>
      </c>
      <c r="H87" s="197">
        <v>0</v>
      </c>
      <c r="I87" s="197">
        <v>38.99</v>
      </c>
      <c r="J87" s="197">
        <v>0</v>
      </c>
      <c r="K87" s="197">
        <v>182.07</v>
      </c>
      <c r="L87" s="197">
        <v>-99.77</v>
      </c>
      <c r="M87" s="197">
        <v>2.54</v>
      </c>
      <c r="N87" s="197">
        <v>2.0699999999999998</v>
      </c>
      <c r="O87" s="197">
        <v>2.93</v>
      </c>
      <c r="P87" s="197">
        <v>0.82</v>
      </c>
      <c r="Q87" s="197">
        <v>0.38</v>
      </c>
      <c r="R87" s="197">
        <v>0.75</v>
      </c>
      <c r="S87" s="197">
        <v>0.46</v>
      </c>
      <c r="T87" s="197">
        <v>0</v>
      </c>
      <c r="U87" s="197">
        <v>2.48</v>
      </c>
      <c r="V87" s="197">
        <v>0</v>
      </c>
      <c r="W87" s="197">
        <v>0</v>
      </c>
      <c r="X87" s="197">
        <v>23.32</v>
      </c>
      <c r="Y87" s="197">
        <v>511.74</v>
      </c>
      <c r="Z87" s="197">
        <v>4.74</v>
      </c>
      <c r="AA87" s="197">
        <v>1.58</v>
      </c>
      <c r="AB87" s="197">
        <v>0</v>
      </c>
      <c r="AC87" s="197">
        <v>21.97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52.05</v>
      </c>
      <c r="AJ87" s="197">
        <v>0</v>
      </c>
      <c r="AK87" s="197">
        <v>0</v>
      </c>
      <c r="AL87" s="197">
        <v>0</v>
      </c>
      <c r="AM87" s="197">
        <v>34.24</v>
      </c>
      <c r="AN87" s="197">
        <v>0</v>
      </c>
      <c r="AO87" s="197">
        <v>258.38</v>
      </c>
      <c r="AP87" s="197">
        <v>0</v>
      </c>
    </row>
    <row r="88" spans="1:42">
      <c r="A88" t="s">
        <v>130</v>
      </c>
      <c r="B88" s="197">
        <v>0</v>
      </c>
      <c r="C88" s="197">
        <v>19.55</v>
      </c>
      <c r="D88" s="197">
        <v>0</v>
      </c>
      <c r="E88" s="197">
        <v>0</v>
      </c>
      <c r="F88" s="197">
        <v>30.52</v>
      </c>
      <c r="G88" s="197">
        <v>0</v>
      </c>
      <c r="H88" s="197">
        <v>0</v>
      </c>
      <c r="I88" s="197">
        <v>38.99</v>
      </c>
      <c r="J88" s="197">
        <v>0</v>
      </c>
      <c r="K88" s="197">
        <v>179.19</v>
      </c>
      <c r="L88" s="197">
        <v>-99.77</v>
      </c>
      <c r="M88" s="197">
        <v>2.54</v>
      </c>
      <c r="N88" s="197">
        <v>2.0699999999999998</v>
      </c>
      <c r="O88" s="197">
        <v>2.93</v>
      </c>
      <c r="P88" s="197">
        <v>0.82</v>
      </c>
      <c r="Q88" s="197">
        <v>0.38</v>
      </c>
      <c r="R88" s="197">
        <v>0.75</v>
      </c>
      <c r="S88" s="197">
        <v>0.46</v>
      </c>
      <c r="T88" s="197">
        <v>0</v>
      </c>
      <c r="U88" s="197">
        <v>2.48</v>
      </c>
      <c r="V88" s="197">
        <v>0</v>
      </c>
      <c r="W88" s="197">
        <v>0</v>
      </c>
      <c r="X88" s="197">
        <v>23.32</v>
      </c>
      <c r="Y88" s="197">
        <v>511.74</v>
      </c>
      <c r="Z88" s="197">
        <v>4.74</v>
      </c>
      <c r="AA88" s="197">
        <v>1.58</v>
      </c>
      <c r="AB88" s="197">
        <v>0</v>
      </c>
      <c r="AC88" s="197">
        <v>21.97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52.05</v>
      </c>
      <c r="AJ88" s="197">
        <v>0</v>
      </c>
      <c r="AK88" s="197">
        <v>0</v>
      </c>
      <c r="AL88" s="197">
        <v>0</v>
      </c>
      <c r="AM88" s="197">
        <v>34.24</v>
      </c>
      <c r="AN88" s="197">
        <v>0</v>
      </c>
      <c r="AO88" s="197">
        <v>258.38</v>
      </c>
      <c r="AP88" s="197">
        <v>0</v>
      </c>
    </row>
    <row r="89" spans="1:42">
      <c r="A89" t="s">
        <v>131</v>
      </c>
      <c r="B89" s="197">
        <v>0</v>
      </c>
      <c r="C89" s="197">
        <v>19.55</v>
      </c>
      <c r="D89" s="197">
        <v>0</v>
      </c>
      <c r="E89" s="197">
        <v>0</v>
      </c>
      <c r="F89" s="197">
        <v>30.52</v>
      </c>
      <c r="G89" s="197">
        <v>0</v>
      </c>
      <c r="H89" s="197">
        <v>0</v>
      </c>
      <c r="I89" s="197">
        <v>38.99</v>
      </c>
      <c r="J89" s="197">
        <v>0</v>
      </c>
      <c r="K89" s="197">
        <v>175.35</v>
      </c>
      <c r="L89" s="197">
        <v>-95.59</v>
      </c>
      <c r="M89" s="197">
        <v>2.54</v>
      </c>
      <c r="N89" s="197">
        <v>2.0699999999999998</v>
      </c>
      <c r="O89" s="197">
        <v>2.93</v>
      </c>
      <c r="P89" s="197">
        <v>0.82</v>
      </c>
      <c r="Q89" s="197">
        <v>0.38</v>
      </c>
      <c r="R89" s="197">
        <v>0.75</v>
      </c>
      <c r="S89" s="197">
        <v>0.46</v>
      </c>
      <c r="T89" s="197">
        <v>0</v>
      </c>
      <c r="U89" s="197">
        <v>2.48</v>
      </c>
      <c r="V89" s="197">
        <v>0</v>
      </c>
      <c r="W89" s="197">
        <v>0</v>
      </c>
      <c r="X89" s="197">
        <v>21.59</v>
      </c>
      <c r="Y89" s="197">
        <v>511.74</v>
      </c>
      <c r="Z89" s="197">
        <v>4.74</v>
      </c>
      <c r="AA89" s="197">
        <v>1.58</v>
      </c>
      <c r="AB89" s="197">
        <v>0</v>
      </c>
      <c r="AC89" s="197">
        <v>21.97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52.05</v>
      </c>
      <c r="AJ89" s="197">
        <v>0</v>
      </c>
      <c r="AK89" s="197">
        <v>0</v>
      </c>
      <c r="AL89" s="197">
        <v>0</v>
      </c>
      <c r="AM89" s="197">
        <v>34.24</v>
      </c>
      <c r="AN89" s="197">
        <v>0</v>
      </c>
      <c r="AO89" s="197">
        <v>258.38</v>
      </c>
      <c r="AP89" s="197">
        <v>0</v>
      </c>
    </row>
    <row r="90" spans="1:42">
      <c r="A90" t="s">
        <v>132</v>
      </c>
      <c r="B90" s="197">
        <v>0</v>
      </c>
      <c r="C90" s="197">
        <v>19.55</v>
      </c>
      <c r="D90" s="197">
        <v>0</v>
      </c>
      <c r="E90" s="197">
        <v>0</v>
      </c>
      <c r="F90" s="197">
        <v>30.52</v>
      </c>
      <c r="G90" s="197">
        <v>0</v>
      </c>
      <c r="H90" s="197">
        <v>0</v>
      </c>
      <c r="I90" s="197">
        <v>38.99</v>
      </c>
      <c r="J90" s="197">
        <v>0</v>
      </c>
      <c r="K90" s="197">
        <v>222.39</v>
      </c>
      <c r="L90" s="197">
        <v>-95.59</v>
      </c>
      <c r="M90" s="197">
        <v>2.54</v>
      </c>
      <c r="N90" s="197">
        <v>2.0699999999999998</v>
      </c>
      <c r="O90" s="197">
        <v>2.93</v>
      </c>
      <c r="P90" s="197">
        <v>0.82</v>
      </c>
      <c r="Q90" s="197">
        <v>0.38</v>
      </c>
      <c r="R90" s="197">
        <v>0.75</v>
      </c>
      <c r="S90" s="197">
        <v>0.46</v>
      </c>
      <c r="T90" s="197">
        <v>0</v>
      </c>
      <c r="U90" s="197">
        <v>2.48</v>
      </c>
      <c r="V90" s="197">
        <v>0</v>
      </c>
      <c r="W90" s="197">
        <v>0</v>
      </c>
      <c r="X90" s="197">
        <v>21.59</v>
      </c>
      <c r="Y90" s="197">
        <v>511.74</v>
      </c>
      <c r="Z90" s="197">
        <v>4.74</v>
      </c>
      <c r="AA90" s="197">
        <v>1.58</v>
      </c>
      <c r="AB90" s="197">
        <v>0</v>
      </c>
      <c r="AC90" s="197">
        <v>21.97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52.05</v>
      </c>
      <c r="AJ90" s="197">
        <v>0</v>
      </c>
      <c r="AK90" s="197">
        <v>0</v>
      </c>
      <c r="AL90" s="197">
        <v>0</v>
      </c>
      <c r="AM90" s="197">
        <v>34.24</v>
      </c>
      <c r="AN90" s="197">
        <v>0</v>
      </c>
      <c r="AO90" s="197">
        <v>258.38</v>
      </c>
      <c r="AP90" s="197">
        <v>0</v>
      </c>
    </row>
    <row r="91" spans="1:42">
      <c r="A91" t="s">
        <v>133</v>
      </c>
      <c r="B91" s="197">
        <v>0</v>
      </c>
      <c r="C91" s="197">
        <v>19.55</v>
      </c>
      <c r="D91" s="197">
        <v>0</v>
      </c>
      <c r="E91" s="197">
        <v>0</v>
      </c>
      <c r="F91" s="197">
        <v>30.52</v>
      </c>
      <c r="G91" s="197">
        <v>0</v>
      </c>
      <c r="H91" s="197">
        <v>0</v>
      </c>
      <c r="I91" s="197">
        <v>39.950000000000003</v>
      </c>
      <c r="J91" s="197">
        <v>0</v>
      </c>
      <c r="K91" s="197">
        <v>246.76</v>
      </c>
      <c r="L91" s="197">
        <v>-95.59</v>
      </c>
      <c r="M91" s="197">
        <v>2.54</v>
      </c>
      <c r="N91" s="197">
        <v>2.0699999999999998</v>
      </c>
      <c r="O91" s="197">
        <v>2.93</v>
      </c>
      <c r="P91" s="197">
        <v>0.82</v>
      </c>
      <c r="Q91" s="197">
        <v>0.38</v>
      </c>
      <c r="R91" s="197">
        <v>0.75</v>
      </c>
      <c r="S91" s="197">
        <v>0.44</v>
      </c>
      <c r="T91" s="197">
        <v>0</v>
      </c>
      <c r="U91" s="197">
        <v>2.48</v>
      </c>
      <c r="V91" s="197">
        <v>0</v>
      </c>
      <c r="W91" s="197">
        <v>0</v>
      </c>
      <c r="X91" s="197">
        <v>22.58</v>
      </c>
      <c r="Y91" s="197">
        <v>511.74</v>
      </c>
      <c r="Z91" s="197">
        <v>0</v>
      </c>
      <c r="AA91" s="197">
        <v>1.58</v>
      </c>
      <c r="AB91" s="197">
        <v>0</v>
      </c>
      <c r="AC91" s="197">
        <v>21.97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52.05</v>
      </c>
      <c r="AJ91" s="197">
        <v>0</v>
      </c>
      <c r="AK91" s="197">
        <v>0</v>
      </c>
      <c r="AL91" s="197">
        <v>0</v>
      </c>
      <c r="AM91" s="197">
        <v>34.24</v>
      </c>
      <c r="AN91" s="197">
        <v>0</v>
      </c>
      <c r="AO91" s="197">
        <v>258.38</v>
      </c>
      <c r="AP91" s="197">
        <v>0</v>
      </c>
    </row>
    <row r="92" spans="1:42">
      <c r="A92" t="s">
        <v>134</v>
      </c>
      <c r="B92" s="197">
        <v>0</v>
      </c>
      <c r="C92" s="197">
        <v>19.600000000000001</v>
      </c>
      <c r="D92" s="197">
        <v>0</v>
      </c>
      <c r="E92" s="197">
        <v>0</v>
      </c>
      <c r="F92" s="197">
        <v>30.52</v>
      </c>
      <c r="G92" s="197">
        <v>0</v>
      </c>
      <c r="H92" s="197">
        <v>0</v>
      </c>
      <c r="I92" s="197">
        <v>39.950000000000003</v>
      </c>
      <c r="J92" s="197">
        <v>0</v>
      </c>
      <c r="K92" s="197">
        <v>232.34</v>
      </c>
      <c r="L92" s="197">
        <v>-95.59</v>
      </c>
      <c r="M92" s="197">
        <v>2.54</v>
      </c>
      <c r="N92" s="197">
        <v>2.0699999999999998</v>
      </c>
      <c r="O92" s="197">
        <v>2.93</v>
      </c>
      <c r="P92" s="197">
        <v>0.82</v>
      </c>
      <c r="Q92" s="197">
        <v>0.38</v>
      </c>
      <c r="R92" s="197">
        <v>0.75</v>
      </c>
      <c r="S92" s="197">
        <v>0.44</v>
      </c>
      <c r="T92" s="197">
        <v>0</v>
      </c>
      <c r="U92" s="197">
        <v>2.48</v>
      </c>
      <c r="V92" s="197">
        <v>0</v>
      </c>
      <c r="W92" s="197">
        <v>0</v>
      </c>
      <c r="X92" s="197">
        <v>17.36</v>
      </c>
      <c r="Y92" s="197">
        <v>511.74</v>
      </c>
      <c r="Z92" s="197">
        <v>4.7699999999999996</v>
      </c>
      <c r="AA92" s="197">
        <v>1.58</v>
      </c>
      <c r="AB92" s="197">
        <v>0</v>
      </c>
      <c r="AC92" s="197">
        <v>21.97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52.05</v>
      </c>
      <c r="AJ92" s="197">
        <v>0</v>
      </c>
      <c r="AK92" s="197">
        <v>0</v>
      </c>
      <c r="AL92" s="197">
        <v>0</v>
      </c>
      <c r="AM92" s="197">
        <v>34.24</v>
      </c>
      <c r="AN92" s="197">
        <v>0</v>
      </c>
      <c r="AO92" s="197">
        <v>258.38</v>
      </c>
      <c r="AP92" s="197">
        <v>0</v>
      </c>
    </row>
    <row r="93" spans="1:42">
      <c r="A93" t="s">
        <v>135</v>
      </c>
      <c r="B93" s="197">
        <v>0</v>
      </c>
      <c r="C93" s="197">
        <v>19.600000000000001</v>
      </c>
      <c r="D93" s="197">
        <v>0</v>
      </c>
      <c r="E93" s="197">
        <v>0</v>
      </c>
      <c r="F93" s="197">
        <v>30.52</v>
      </c>
      <c r="G93" s="197">
        <v>0</v>
      </c>
      <c r="H93" s="197">
        <v>0</v>
      </c>
      <c r="I93" s="197">
        <v>39.950000000000003</v>
      </c>
      <c r="J93" s="197">
        <v>0</v>
      </c>
      <c r="K93" s="197">
        <v>232.34</v>
      </c>
      <c r="L93" s="197">
        <v>-95.59</v>
      </c>
      <c r="M93" s="197">
        <v>2.54</v>
      </c>
      <c r="N93" s="197">
        <v>2.0699999999999998</v>
      </c>
      <c r="O93" s="197">
        <v>2.93</v>
      </c>
      <c r="P93" s="197">
        <v>0.82</v>
      </c>
      <c r="Q93" s="197">
        <v>4.78</v>
      </c>
      <c r="R93" s="197">
        <v>13.82</v>
      </c>
      <c r="S93" s="197">
        <v>6.43</v>
      </c>
      <c r="T93" s="197">
        <v>0</v>
      </c>
      <c r="U93" s="197">
        <v>2.48</v>
      </c>
      <c r="V93" s="197">
        <v>0</v>
      </c>
      <c r="W93" s="197">
        <v>0</v>
      </c>
      <c r="X93" s="197">
        <v>39.79</v>
      </c>
      <c r="Y93" s="197">
        <v>511.74</v>
      </c>
      <c r="Z93" s="197">
        <v>4.7699999999999996</v>
      </c>
      <c r="AA93" s="197">
        <v>1.58</v>
      </c>
      <c r="AB93" s="197">
        <v>0</v>
      </c>
      <c r="AC93" s="197">
        <v>21.97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52.05</v>
      </c>
      <c r="AJ93" s="197">
        <v>0</v>
      </c>
      <c r="AK93" s="197">
        <v>0</v>
      </c>
      <c r="AL93" s="197">
        <v>0</v>
      </c>
      <c r="AM93" s="197">
        <v>34.24</v>
      </c>
      <c r="AN93" s="197">
        <v>0</v>
      </c>
      <c r="AO93" s="197">
        <v>258.38</v>
      </c>
      <c r="AP93" s="197">
        <v>0</v>
      </c>
    </row>
    <row r="94" spans="1:42">
      <c r="A94" t="s">
        <v>136</v>
      </c>
      <c r="B94" s="197">
        <v>0</v>
      </c>
      <c r="C94" s="197">
        <v>19.600000000000001</v>
      </c>
      <c r="D94" s="197">
        <v>0</v>
      </c>
      <c r="E94" s="197">
        <v>0</v>
      </c>
      <c r="F94" s="197">
        <v>30.52</v>
      </c>
      <c r="G94" s="197">
        <v>0</v>
      </c>
      <c r="H94" s="197">
        <v>0</v>
      </c>
      <c r="I94" s="197">
        <v>39.950000000000003</v>
      </c>
      <c r="J94" s="197">
        <v>0</v>
      </c>
      <c r="K94" s="197">
        <v>232.34</v>
      </c>
      <c r="L94" s="197">
        <v>-95.59</v>
      </c>
      <c r="M94" s="197">
        <v>39.200000000000003</v>
      </c>
      <c r="N94" s="197">
        <v>16.350000000000001</v>
      </c>
      <c r="O94" s="197">
        <v>2.93</v>
      </c>
      <c r="P94" s="197">
        <v>13.82</v>
      </c>
      <c r="Q94" s="197">
        <v>4.78</v>
      </c>
      <c r="R94" s="197">
        <v>13.82</v>
      </c>
      <c r="S94" s="197">
        <v>6.43</v>
      </c>
      <c r="T94" s="197">
        <v>0</v>
      </c>
      <c r="U94" s="197">
        <v>2.48</v>
      </c>
      <c r="V94" s="197">
        <v>0</v>
      </c>
      <c r="W94" s="197">
        <v>0</v>
      </c>
      <c r="X94" s="197">
        <v>44.79</v>
      </c>
      <c r="Y94" s="197">
        <v>511.74</v>
      </c>
      <c r="Z94" s="197">
        <v>4.7699999999999996</v>
      </c>
      <c r="AA94" s="197">
        <v>1.58</v>
      </c>
      <c r="AB94" s="197">
        <v>0</v>
      </c>
      <c r="AC94" s="197">
        <v>21.97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52.05</v>
      </c>
      <c r="AJ94" s="197">
        <v>0</v>
      </c>
      <c r="AK94" s="197">
        <v>16.52</v>
      </c>
      <c r="AL94" s="197">
        <v>0</v>
      </c>
      <c r="AM94" s="197">
        <v>34.24</v>
      </c>
      <c r="AN94" s="197">
        <v>0</v>
      </c>
      <c r="AO94" s="197">
        <v>258.38</v>
      </c>
      <c r="AP94" s="197">
        <v>0</v>
      </c>
    </row>
    <row r="95" spans="1:42">
      <c r="A95" t="s">
        <v>137</v>
      </c>
      <c r="B95" s="197">
        <v>0</v>
      </c>
      <c r="C95" s="197">
        <v>19.600000000000001</v>
      </c>
      <c r="D95" s="197">
        <v>0</v>
      </c>
      <c r="E95" s="197">
        <v>0</v>
      </c>
      <c r="F95" s="197">
        <v>30.52</v>
      </c>
      <c r="G95" s="197">
        <v>0</v>
      </c>
      <c r="H95" s="197">
        <v>0</v>
      </c>
      <c r="I95" s="197">
        <v>39.950000000000003</v>
      </c>
      <c r="J95" s="197">
        <v>0</v>
      </c>
      <c r="K95" s="197">
        <v>232.34</v>
      </c>
      <c r="L95" s="197">
        <v>-95.59</v>
      </c>
      <c r="M95" s="197">
        <v>44.57</v>
      </c>
      <c r="N95" s="197">
        <v>30.76</v>
      </c>
      <c r="O95" s="197">
        <v>2.93</v>
      </c>
      <c r="P95" s="197">
        <v>13.82</v>
      </c>
      <c r="Q95" s="197">
        <v>5.74</v>
      </c>
      <c r="R95" s="197">
        <v>9.98</v>
      </c>
      <c r="S95" s="197">
        <v>6.03</v>
      </c>
      <c r="T95" s="197">
        <v>0</v>
      </c>
      <c r="U95" s="197">
        <v>2.48</v>
      </c>
      <c r="V95" s="197">
        <v>0</v>
      </c>
      <c r="W95" s="197">
        <v>0</v>
      </c>
      <c r="X95" s="197">
        <v>44.79</v>
      </c>
      <c r="Y95" s="197">
        <v>511.74</v>
      </c>
      <c r="Z95" s="197">
        <v>4.7699999999999996</v>
      </c>
      <c r="AA95" s="197">
        <v>20.420000000000002</v>
      </c>
      <c r="AB95" s="197">
        <v>0</v>
      </c>
      <c r="AC95" s="197">
        <v>21.97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52.05</v>
      </c>
      <c r="AJ95" s="197">
        <v>0</v>
      </c>
      <c r="AK95" s="197">
        <v>20.059999999999999</v>
      </c>
      <c r="AL95" s="197">
        <v>0</v>
      </c>
      <c r="AM95" s="197">
        <v>34.24</v>
      </c>
      <c r="AN95" s="197">
        <v>0</v>
      </c>
      <c r="AO95" s="197">
        <v>258.38</v>
      </c>
      <c r="AP95" s="197">
        <v>0</v>
      </c>
    </row>
    <row r="96" spans="1:42">
      <c r="A96" t="s">
        <v>138</v>
      </c>
      <c r="B96" s="197">
        <v>0</v>
      </c>
      <c r="C96" s="197">
        <v>19.600000000000001</v>
      </c>
      <c r="D96" s="197">
        <v>0</v>
      </c>
      <c r="E96" s="197">
        <v>0</v>
      </c>
      <c r="F96" s="197">
        <v>30.52</v>
      </c>
      <c r="G96" s="197">
        <v>0</v>
      </c>
      <c r="H96" s="197">
        <v>0</v>
      </c>
      <c r="I96" s="197">
        <v>39.950000000000003</v>
      </c>
      <c r="J96" s="197">
        <v>0</v>
      </c>
      <c r="K96" s="197">
        <v>232.34</v>
      </c>
      <c r="L96" s="197">
        <v>-99.77</v>
      </c>
      <c r="M96" s="197">
        <v>44.57</v>
      </c>
      <c r="N96" s="197">
        <v>32.68</v>
      </c>
      <c r="O96" s="197">
        <v>44.48</v>
      </c>
      <c r="P96" s="197">
        <v>13.82</v>
      </c>
      <c r="Q96" s="197">
        <v>5.74</v>
      </c>
      <c r="R96" s="197">
        <v>9.98</v>
      </c>
      <c r="S96" s="197">
        <v>6.03</v>
      </c>
      <c r="T96" s="197">
        <v>0</v>
      </c>
      <c r="U96" s="197">
        <v>2.48</v>
      </c>
      <c r="V96" s="197">
        <v>0</v>
      </c>
      <c r="W96" s="197">
        <v>0</v>
      </c>
      <c r="X96" s="197">
        <v>44.79</v>
      </c>
      <c r="Y96" s="197">
        <v>511.74</v>
      </c>
      <c r="Z96" s="197">
        <v>32.44</v>
      </c>
      <c r="AA96" s="197">
        <v>20.420000000000002</v>
      </c>
      <c r="AB96" s="197">
        <v>0</v>
      </c>
      <c r="AC96" s="197">
        <v>21.97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52.05</v>
      </c>
      <c r="AJ96" s="197">
        <v>0</v>
      </c>
      <c r="AK96" s="197">
        <v>16.52</v>
      </c>
      <c r="AL96" s="197">
        <v>0</v>
      </c>
      <c r="AM96" s="197">
        <v>34.24</v>
      </c>
      <c r="AN96" s="197">
        <v>0</v>
      </c>
      <c r="AO96" s="197">
        <v>258.38</v>
      </c>
      <c r="AP96" s="197">
        <v>0</v>
      </c>
    </row>
    <row r="97" spans="1:42">
      <c r="A97" t="s">
        <v>139</v>
      </c>
      <c r="B97" s="197">
        <v>0</v>
      </c>
      <c r="C97" s="197">
        <v>19.600000000000001</v>
      </c>
      <c r="D97" s="197">
        <v>0</v>
      </c>
      <c r="E97" s="197">
        <v>0</v>
      </c>
      <c r="F97" s="197">
        <v>30.52</v>
      </c>
      <c r="G97" s="197">
        <v>0</v>
      </c>
      <c r="H97" s="197">
        <v>0</v>
      </c>
      <c r="I97" s="197">
        <v>39.950000000000003</v>
      </c>
      <c r="J97" s="197">
        <v>0</v>
      </c>
      <c r="K97" s="197">
        <v>232.34</v>
      </c>
      <c r="L97" s="197">
        <v>-99.77</v>
      </c>
      <c r="M97" s="197">
        <v>44.57</v>
      </c>
      <c r="N97" s="197">
        <v>32.68</v>
      </c>
      <c r="O97" s="197">
        <v>44.48</v>
      </c>
      <c r="P97" s="197">
        <v>13.82</v>
      </c>
      <c r="Q97" s="197">
        <v>5.74</v>
      </c>
      <c r="R97" s="197">
        <v>9.98</v>
      </c>
      <c r="S97" s="197">
        <v>6.03</v>
      </c>
      <c r="T97" s="197">
        <v>0</v>
      </c>
      <c r="U97" s="197">
        <v>2.48</v>
      </c>
      <c r="V97" s="197">
        <v>0</v>
      </c>
      <c r="W97" s="197">
        <v>0</v>
      </c>
      <c r="X97" s="197">
        <v>40.35</v>
      </c>
      <c r="Y97" s="197">
        <v>511.74</v>
      </c>
      <c r="Z97" s="197">
        <v>32.44</v>
      </c>
      <c r="AA97" s="197">
        <v>20.420000000000002</v>
      </c>
      <c r="AB97" s="197">
        <v>0</v>
      </c>
      <c r="AC97" s="197">
        <v>21.97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52.05</v>
      </c>
      <c r="AJ97" s="197">
        <v>0</v>
      </c>
      <c r="AK97" s="197">
        <v>16.52</v>
      </c>
      <c r="AL97" s="197">
        <v>0</v>
      </c>
      <c r="AM97" s="197">
        <v>34.24</v>
      </c>
      <c r="AN97" s="197">
        <v>0</v>
      </c>
      <c r="AO97" s="197">
        <v>258.38</v>
      </c>
      <c r="AP97" s="197">
        <v>0</v>
      </c>
    </row>
    <row r="98" spans="1:42">
      <c r="A98" t="s">
        <v>140</v>
      </c>
      <c r="B98" s="197">
        <v>0</v>
      </c>
      <c r="C98" s="197">
        <v>19.600000000000001</v>
      </c>
      <c r="D98" s="197">
        <v>0</v>
      </c>
      <c r="E98" s="197">
        <v>0</v>
      </c>
      <c r="F98" s="197">
        <v>30.52</v>
      </c>
      <c r="G98" s="197">
        <v>0</v>
      </c>
      <c r="H98" s="197">
        <v>0</v>
      </c>
      <c r="I98" s="197">
        <v>39.950000000000003</v>
      </c>
      <c r="J98" s="197">
        <v>0</v>
      </c>
      <c r="K98" s="197">
        <v>232.34</v>
      </c>
      <c r="L98" s="197">
        <v>-99.77</v>
      </c>
      <c r="M98" s="197">
        <v>54.17</v>
      </c>
      <c r="N98" s="197">
        <v>42.28</v>
      </c>
      <c r="O98" s="197">
        <v>63.69</v>
      </c>
      <c r="P98" s="197">
        <v>13.82</v>
      </c>
      <c r="Q98" s="197">
        <v>5.74</v>
      </c>
      <c r="R98" s="197">
        <v>9.98</v>
      </c>
      <c r="S98" s="197">
        <v>6.03</v>
      </c>
      <c r="T98" s="197">
        <v>0</v>
      </c>
      <c r="U98" s="197">
        <v>2.48</v>
      </c>
      <c r="V98" s="197">
        <v>0</v>
      </c>
      <c r="W98" s="197">
        <v>0</v>
      </c>
      <c r="X98" s="197">
        <v>39.340000000000003</v>
      </c>
      <c r="Y98" s="197">
        <v>511.74</v>
      </c>
      <c r="Z98" s="197">
        <v>32.44</v>
      </c>
      <c r="AA98" s="197">
        <v>20.420000000000002</v>
      </c>
      <c r="AB98" s="197">
        <v>0</v>
      </c>
      <c r="AC98" s="197">
        <v>21.97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52.05</v>
      </c>
      <c r="AJ98" s="197">
        <v>0</v>
      </c>
      <c r="AK98" s="197">
        <v>16.52</v>
      </c>
      <c r="AL98" s="197">
        <v>0</v>
      </c>
      <c r="AM98" s="197">
        <v>34.24</v>
      </c>
      <c r="AN98" s="197">
        <v>0</v>
      </c>
      <c r="AO98" s="197">
        <v>258.38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0.46763999999999983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3.3474599999999994</v>
      </c>
      <c r="L99">
        <f t="shared" si="0"/>
        <v>-2.2397500000000012</v>
      </c>
      <c r="M99">
        <f t="shared" si="0"/>
        <v>0.35445999999999933</v>
      </c>
      <c r="N99">
        <f t="shared" si="0"/>
        <v>0.29539000000000076</v>
      </c>
      <c r="O99">
        <f t="shared" si="0"/>
        <v>0.40732500000000127</v>
      </c>
      <c r="P99">
        <f t="shared" si="0"/>
        <v>0.10816999999999992</v>
      </c>
      <c r="Q99">
        <f t="shared" si="0"/>
        <v>4.8657499999999923E-2</v>
      </c>
      <c r="R99">
        <f t="shared" si="0"/>
        <v>8.3795000000000133E-2</v>
      </c>
      <c r="S99">
        <f t="shared" si="0"/>
        <v>5.2152500000000115E-2</v>
      </c>
      <c r="T99">
        <f t="shared" si="0"/>
        <v>0</v>
      </c>
      <c r="U99">
        <f t="shared" si="0"/>
        <v>5.9519999999999906E-2</v>
      </c>
      <c r="V99">
        <f t="shared" si="0"/>
        <v>0</v>
      </c>
      <c r="W99">
        <f t="shared" si="0"/>
        <v>0</v>
      </c>
      <c r="X99">
        <f t="shared" si="0"/>
        <v>0.29014000000000034</v>
      </c>
      <c r="Y99">
        <f t="shared" si="0"/>
        <v>12.281759999999995</v>
      </c>
      <c r="Z99">
        <f t="shared" si="0"/>
        <v>0.32262000000000007</v>
      </c>
      <c r="AA99">
        <f t="shared" si="0"/>
        <v>0.16901000000000049</v>
      </c>
      <c r="AB99">
        <f t="shared" si="0"/>
        <v>0</v>
      </c>
      <c r="AC99">
        <f t="shared" si="0"/>
        <v>0.51141499999999984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1.2288600000000018</v>
      </c>
      <c r="AJ99">
        <f t="shared" si="0"/>
        <v>0</v>
      </c>
      <c r="AK99">
        <f t="shared" si="0"/>
        <v>0.14774999999999996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11.39</v>
      </c>
      <c r="D3" s="197">
        <v>0</v>
      </c>
      <c r="E3" s="197">
        <v>0</v>
      </c>
      <c r="F3" s="197">
        <v>17.649999999999999</v>
      </c>
      <c r="G3" s="197">
        <v>0</v>
      </c>
      <c r="H3" s="197">
        <v>0</v>
      </c>
      <c r="I3" s="197">
        <v>23.11</v>
      </c>
      <c r="J3" s="197">
        <v>0</v>
      </c>
      <c r="K3" s="197">
        <v>79.83</v>
      </c>
      <c r="L3" s="197">
        <v>40.619999999999997</v>
      </c>
      <c r="M3" s="197">
        <v>0</v>
      </c>
      <c r="N3" s="197">
        <v>1.21</v>
      </c>
      <c r="O3" s="197">
        <v>2.0099999999999998</v>
      </c>
      <c r="P3" s="197">
        <v>2.06</v>
      </c>
      <c r="Q3" s="197">
        <v>3.62</v>
      </c>
      <c r="R3" s="197">
        <v>5.5</v>
      </c>
      <c r="S3" s="197">
        <v>3.46</v>
      </c>
      <c r="T3" s="197">
        <v>0</v>
      </c>
      <c r="U3" s="197">
        <v>13.21</v>
      </c>
      <c r="V3" s="197">
        <v>0</v>
      </c>
      <c r="W3" s="197">
        <v>0</v>
      </c>
      <c r="X3" s="197">
        <v>0</v>
      </c>
      <c r="Y3" s="197">
        <v>56.48</v>
      </c>
      <c r="Z3" s="197">
        <v>2.74</v>
      </c>
      <c r="AA3" s="197">
        <v>13.31</v>
      </c>
      <c r="AB3" s="197">
        <v>0</v>
      </c>
      <c r="AC3" s="197">
        <v>11.68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28.93</v>
      </c>
      <c r="AJ3" s="197">
        <v>0</v>
      </c>
      <c r="AK3" s="197">
        <v>0</v>
      </c>
      <c r="AL3" s="197">
        <v>0</v>
      </c>
      <c r="AM3" s="197">
        <v>17.16</v>
      </c>
      <c r="AN3" s="197">
        <v>0</v>
      </c>
      <c r="AO3" s="197">
        <v>126.36</v>
      </c>
      <c r="AP3" s="197">
        <v>0</v>
      </c>
    </row>
    <row r="4" spans="1:42">
      <c r="A4" t="s">
        <v>46</v>
      </c>
      <c r="B4" s="197">
        <v>0</v>
      </c>
      <c r="C4" s="197">
        <v>11.39</v>
      </c>
      <c r="D4" s="197">
        <v>0</v>
      </c>
      <c r="E4" s="197">
        <v>0</v>
      </c>
      <c r="F4" s="197">
        <v>17.649999999999999</v>
      </c>
      <c r="G4" s="197">
        <v>0</v>
      </c>
      <c r="H4" s="197">
        <v>0</v>
      </c>
      <c r="I4" s="197">
        <v>23.11</v>
      </c>
      <c r="J4" s="197">
        <v>0</v>
      </c>
      <c r="K4" s="197">
        <v>79.55</v>
      </c>
      <c r="L4" s="197">
        <v>40.619999999999997</v>
      </c>
      <c r="M4" s="197">
        <v>0</v>
      </c>
      <c r="N4" s="197">
        <v>1.21</v>
      </c>
      <c r="O4" s="197">
        <v>2.0099999999999998</v>
      </c>
      <c r="P4" s="197">
        <v>2.06</v>
      </c>
      <c r="Q4" s="197">
        <v>3.62</v>
      </c>
      <c r="R4" s="197">
        <v>5.5</v>
      </c>
      <c r="S4" s="197">
        <v>3.46</v>
      </c>
      <c r="T4" s="197">
        <v>0</v>
      </c>
      <c r="U4" s="197">
        <v>13.21</v>
      </c>
      <c r="V4" s="197">
        <v>0</v>
      </c>
      <c r="W4" s="197">
        <v>0</v>
      </c>
      <c r="X4" s="197">
        <v>0</v>
      </c>
      <c r="Y4" s="197">
        <v>56.48</v>
      </c>
      <c r="Z4" s="197">
        <v>2.74</v>
      </c>
      <c r="AA4" s="197">
        <v>13.31</v>
      </c>
      <c r="AB4" s="197">
        <v>0</v>
      </c>
      <c r="AC4" s="197">
        <v>11.68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28.93</v>
      </c>
      <c r="AJ4" s="197">
        <v>0</v>
      </c>
      <c r="AK4" s="197">
        <v>0</v>
      </c>
      <c r="AL4" s="197">
        <v>0</v>
      </c>
      <c r="AM4" s="197">
        <v>17.16</v>
      </c>
      <c r="AN4" s="197">
        <v>0</v>
      </c>
      <c r="AO4" s="197">
        <v>126.36</v>
      </c>
      <c r="AP4" s="197">
        <v>0</v>
      </c>
    </row>
    <row r="5" spans="1:42">
      <c r="A5" t="s">
        <v>47</v>
      </c>
      <c r="B5" s="197">
        <v>0</v>
      </c>
      <c r="C5" s="197">
        <v>11.39</v>
      </c>
      <c r="D5" s="197">
        <v>0</v>
      </c>
      <c r="E5" s="197">
        <v>0</v>
      </c>
      <c r="F5" s="197">
        <v>17.649999999999999</v>
      </c>
      <c r="G5" s="197">
        <v>0</v>
      </c>
      <c r="H5" s="197">
        <v>0</v>
      </c>
      <c r="I5" s="197">
        <v>23.11</v>
      </c>
      <c r="J5" s="197">
        <v>0</v>
      </c>
      <c r="K5" s="197">
        <v>79.55</v>
      </c>
      <c r="L5" s="197">
        <v>40.619999999999997</v>
      </c>
      <c r="M5" s="197">
        <v>0</v>
      </c>
      <c r="N5" s="197">
        <v>1.21</v>
      </c>
      <c r="O5" s="197">
        <v>2.0099999999999998</v>
      </c>
      <c r="P5" s="197">
        <v>2.06</v>
      </c>
      <c r="Q5" s="197">
        <v>3.62</v>
      </c>
      <c r="R5" s="197">
        <v>5.5</v>
      </c>
      <c r="S5" s="197">
        <v>3.46</v>
      </c>
      <c r="T5" s="197">
        <v>0</v>
      </c>
      <c r="U5" s="197">
        <v>13.21</v>
      </c>
      <c r="V5" s="197">
        <v>0</v>
      </c>
      <c r="W5" s="197">
        <v>0</v>
      </c>
      <c r="X5" s="197">
        <v>0</v>
      </c>
      <c r="Y5" s="197">
        <v>56.48</v>
      </c>
      <c r="Z5" s="197">
        <v>2.74</v>
      </c>
      <c r="AA5" s="197">
        <v>13.31</v>
      </c>
      <c r="AB5" s="197">
        <v>0</v>
      </c>
      <c r="AC5" s="197">
        <v>11.68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28.93</v>
      </c>
      <c r="AJ5" s="197">
        <v>0</v>
      </c>
      <c r="AK5" s="197">
        <v>0</v>
      </c>
      <c r="AL5" s="197">
        <v>0</v>
      </c>
      <c r="AM5" s="197">
        <v>17.16</v>
      </c>
      <c r="AN5" s="197">
        <v>0</v>
      </c>
      <c r="AO5" s="197">
        <v>126.36</v>
      </c>
      <c r="AP5" s="197">
        <v>0</v>
      </c>
    </row>
    <row r="6" spans="1:42">
      <c r="A6" t="s">
        <v>48</v>
      </c>
      <c r="B6" s="197">
        <v>0</v>
      </c>
      <c r="C6" s="197">
        <v>11.39</v>
      </c>
      <c r="D6" s="197">
        <v>0</v>
      </c>
      <c r="E6" s="197">
        <v>0</v>
      </c>
      <c r="F6" s="197">
        <v>17.649999999999999</v>
      </c>
      <c r="G6" s="197">
        <v>0</v>
      </c>
      <c r="H6" s="197">
        <v>0</v>
      </c>
      <c r="I6" s="197">
        <v>23.11</v>
      </c>
      <c r="J6" s="197">
        <v>0</v>
      </c>
      <c r="K6" s="197">
        <v>79.55</v>
      </c>
      <c r="L6" s="197">
        <v>40.619999999999997</v>
      </c>
      <c r="M6" s="197">
        <v>0</v>
      </c>
      <c r="N6" s="197">
        <v>1.21</v>
      </c>
      <c r="O6" s="197">
        <v>2.0099999999999998</v>
      </c>
      <c r="P6" s="197">
        <v>2.06</v>
      </c>
      <c r="Q6" s="197">
        <v>3.62</v>
      </c>
      <c r="R6" s="197">
        <v>5.5</v>
      </c>
      <c r="S6" s="197">
        <v>3.46</v>
      </c>
      <c r="T6" s="197">
        <v>0</v>
      </c>
      <c r="U6" s="197">
        <v>13.21</v>
      </c>
      <c r="V6" s="197">
        <v>0</v>
      </c>
      <c r="W6" s="197">
        <v>0</v>
      </c>
      <c r="X6" s="197">
        <v>0</v>
      </c>
      <c r="Y6" s="197">
        <v>56.48</v>
      </c>
      <c r="Z6" s="197">
        <v>2.74</v>
      </c>
      <c r="AA6" s="197">
        <v>13.31</v>
      </c>
      <c r="AB6" s="197">
        <v>0</v>
      </c>
      <c r="AC6" s="197">
        <v>11.68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28.93</v>
      </c>
      <c r="AJ6" s="197">
        <v>0</v>
      </c>
      <c r="AK6" s="197">
        <v>0</v>
      </c>
      <c r="AL6" s="197">
        <v>0</v>
      </c>
      <c r="AM6" s="197">
        <v>17.16</v>
      </c>
      <c r="AN6" s="197">
        <v>0</v>
      </c>
      <c r="AO6" s="197">
        <v>126.36</v>
      </c>
      <c r="AP6" s="197">
        <v>0</v>
      </c>
    </row>
    <row r="7" spans="1:42">
      <c r="A7" t="s">
        <v>49</v>
      </c>
      <c r="B7" s="197">
        <v>0</v>
      </c>
      <c r="C7" s="197">
        <v>11.39</v>
      </c>
      <c r="D7" s="197">
        <v>0</v>
      </c>
      <c r="E7" s="197">
        <v>0</v>
      </c>
      <c r="F7" s="197">
        <v>17.649999999999999</v>
      </c>
      <c r="G7" s="197">
        <v>0</v>
      </c>
      <c r="H7" s="197">
        <v>0</v>
      </c>
      <c r="I7" s="197">
        <v>23.11</v>
      </c>
      <c r="J7" s="197">
        <v>0</v>
      </c>
      <c r="K7" s="197">
        <v>79.55</v>
      </c>
      <c r="L7" s="197">
        <v>40.619999999999997</v>
      </c>
      <c r="M7" s="197">
        <v>0</v>
      </c>
      <c r="N7" s="197">
        <v>1.21</v>
      </c>
      <c r="O7" s="197">
        <v>1.56</v>
      </c>
      <c r="P7" s="197">
        <v>2.06</v>
      </c>
      <c r="Q7" s="197">
        <v>3.62</v>
      </c>
      <c r="R7" s="197">
        <v>5.5</v>
      </c>
      <c r="S7" s="197">
        <v>3.46</v>
      </c>
      <c r="T7" s="197">
        <v>0</v>
      </c>
      <c r="U7" s="197">
        <v>13.21</v>
      </c>
      <c r="V7" s="197">
        <v>0</v>
      </c>
      <c r="W7" s="197">
        <v>0</v>
      </c>
      <c r="X7" s="197">
        <v>0</v>
      </c>
      <c r="Y7" s="197">
        <v>56.48</v>
      </c>
      <c r="Z7" s="197">
        <v>2.74</v>
      </c>
      <c r="AA7" s="197">
        <v>13.31</v>
      </c>
      <c r="AB7" s="197">
        <v>0</v>
      </c>
      <c r="AC7" s="197">
        <v>11.68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28.93</v>
      </c>
      <c r="AJ7" s="197">
        <v>0</v>
      </c>
      <c r="AK7" s="197">
        <v>0</v>
      </c>
      <c r="AL7" s="197">
        <v>0</v>
      </c>
      <c r="AM7" s="197">
        <v>17.16</v>
      </c>
      <c r="AN7" s="197">
        <v>0</v>
      </c>
      <c r="AO7" s="197">
        <v>126.36</v>
      </c>
      <c r="AP7" s="197">
        <v>0</v>
      </c>
    </row>
    <row r="8" spans="1:42">
      <c r="A8" t="s">
        <v>50</v>
      </c>
      <c r="B8" s="197">
        <v>0</v>
      </c>
      <c r="C8" s="197">
        <v>11.39</v>
      </c>
      <c r="D8" s="197">
        <v>0</v>
      </c>
      <c r="E8" s="197">
        <v>0</v>
      </c>
      <c r="F8" s="197">
        <v>17.649999999999999</v>
      </c>
      <c r="G8" s="197">
        <v>0</v>
      </c>
      <c r="H8" s="197">
        <v>0</v>
      </c>
      <c r="I8" s="197">
        <v>23.11</v>
      </c>
      <c r="J8" s="197">
        <v>0</v>
      </c>
      <c r="K8" s="197">
        <v>79.55</v>
      </c>
      <c r="L8" s="197">
        <v>40.619999999999997</v>
      </c>
      <c r="M8" s="197">
        <v>0</v>
      </c>
      <c r="N8" s="197">
        <v>1.21</v>
      </c>
      <c r="O8" s="197">
        <v>1.56</v>
      </c>
      <c r="P8" s="197">
        <v>2.06</v>
      </c>
      <c r="Q8" s="197">
        <v>3.62</v>
      </c>
      <c r="R8" s="197">
        <v>5.5</v>
      </c>
      <c r="S8" s="197">
        <v>3.46</v>
      </c>
      <c r="T8" s="197">
        <v>0</v>
      </c>
      <c r="U8" s="197">
        <v>13.21</v>
      </c>
      <c r="V8" s="197">
        <v>0</v>
      </c>
      <c r="W8" s="197">
        <v>0</v>
      </c>
      <c r="X8" s="197">
        <v>0</v>
      </c>
      <c r="Y8" s="197">
        <v>56.48</v>
      </c>
      <c r="Z8" s="197">
        <v>2.74</v>
      </c>
      <c r="AA8" s="197">
        <v>13.31</v>
      </c>
      <c r="AB8" s="197">
        <v>0</v>
      </c>
      <c r="AC8" s="197">
        <v>11.68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28.93</v>
      </c>
      <c r="AJ8" s="197">
        <v>0</v>
      </c>
      <c r="AK8" s="197">
        <v>0</v>
      </c>
      <c r="AL8" s="197">
        <v>0</v>
      </c>
      <c r="AM8" s="197">
        <v>17.16</v>
      </c>
      <c r="AN8" s="197">
        <v>0</v>
      </c>
      <c r="AO8" s="197">
        <v>126.36</v>
      </c>
      <c r="AP8" s="197">
        <v>0</v>
      </c>
    </row>
    <row r="9" spans="1:42">
      <c r="A9" t="s">
        <v>51</v>
      </c>
      <c r="B9" s="197">
        <v>0</v>
      </c>
      <c r="C9" s="197">
        <v>11.39</v>
      </c>
      <c r="D9" s="197">
        <v>0</v>
      </c>
      <c r="E9" s="197">
        <v>0</v>
      </c>
      <c r="F9" s="197">
        <v>17.649999999999999</v>
      </c>
      <c r="G9" s="197">
        <v>0</v>
      </c>
      <c r="H9" s="197">
        <v>0</v>
      </c>
      <c r="I9" s="197">
        <v>23.11</v>
      </c>
      <c r="J9" s="197">
        <v>0</v>
      </c>
      <c r="K9" s="197">
        <v>79.55</v>
      </c>
      <c r="L9" s="197">
        <v>40.619999999999997</v>
      </c>
      <c r="M9" s="197">
        <v>0</v>
      </c>
      <c r="N9" s="197">
        <v>1.21</v>
      </c>
      <c r="O9" s="197">
        <v>0.61</v>
      </c>
      <c r="P9" s="197">
        <v>2.06</v>
      </c>
      <c r="Q9" s="197">
        <v>3.62</v>
      </c>
      <c r="R9" s="197">
        <v>5.35</v>
      </c>
      <c r="S9" s="197">
        <v>3.35</v>
      </c>
      <c r="T9" s="197">
        <v>0</v>
      </c>
      <c r="U9" s="197">
        <v>13.21</v>
      </c>
      <c r="V9" s="197">
        <v>0</v>
      </c>
      <c r="W9" s="197">
        <v>0</v>
      </c>
      <c r="X9" s="197">
        <v>13.38</v>
      </c>
      <c r="Y9" s="197">
        <v>56.48</v>
      </c>
      <c r="Z9" s="197">
        <v>30.33</v>
      </c>
      <c r="AA9" s="197">
        <v>13.31</v>
      </c>
      <c r="AB9" s="197">
        <v>0</v>
      </c>
      <c r="AC9" s="197">
        <v>11.68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28.93</v>
      </c>
      <c r="AJ9" s="197">
        <v>0</v>
      </c>
      <c r="AK9" s="197">
        <v>0</v>
      </c>
      <c r="AL9" s="197">
        <v>0</v>
      </c>
      <c r="AM9" s="197">
        <v>17.16</v>
      </c>
      <c r="AN9" s="197">
        <v>0</v>
      </c>
      <c r="AO9" s="197">
        <v>126.36</v>
      </c>
      <c r="AP9" s="197">
        <v>0</v>
      </c>
    </row>
    <row r="10" spans="1:42">
      <c r="A10" t="s">
        <v>52</v>
      </c>
      <c r="B10" s="197">
        <v>0</v>
      </c>
      <c r="C10" s="197">
        <v>11.39</v>
      </c>
      <c r="D10" s="197">
        <v>0</v>
      </c>
      <c r="E10" s="197">
        <v>0</v>
      </c>
      <c r="F10" s="197">
        <v>17.649999999999999</v>
      </c>
      <c r="G10" s="197">
        <v>0</v>
      </c>
      <c r="H10" s="197">
        <v>0</v>
      </c>
      <c r="I10" s="197">
        <v>23.11</v>
      </c>
      <c r="J10" s="197">
        <v>0</v>
      </c>
      <c r="K10" s="197">
        <v>79.55</v>
      </c>
      <c r="L10" s="197">
        <v>40.619999999999997</v>
      </c>
      <c r="M10" s="197">
        <v>0</v>
      </c>
      <c r="N10" s="197">
        <v>1.21</v>
      </c>
      <c r="O10" s="197">
        <v>0.61</v>
      </c>
      <c r="P10" s="197">
        <v>2.06</v>
      </c>
      <c r="Q10" s="197">
        <v>3.62</v>
      </c>
      <c r="R10" s="197">
        <v>5.35</v>
      </c>
      <c r="S10" s="197">
        <v>3.35</v>
      </c>
      <c r="T10" s="197">
        <v>0</v>
      </c>
      <c r="U10" s="197">
        <v>13.21</v>
      </c>
      <c r="V10" s="197">
        <v>0</v>
      </c>
      <c r="W10" s="197">
        <v>0</v>
      </c>
      <c r="X10" s="197">
        <v>13.38</v>
      </c>
      <c r="Y10" s="197">
        <v>56.48</v>
      </c>
      <c r="Z10" s="197">
        <v>30.33</v>
      </c>
      <c r="AA10" s="197">
        <v>13.31</v>
      </c>
      <c r="AB10" s="197">
        <v>0</v>
      </c>
      <c r="AC10" s="197">
        <v>11.68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28.93</v>
      </c>
      <c r="AJ10" s="197">
        <v>0</v>
      </c>
      <c r="AK10" s="197">
        <v>0</v>
      </c>
      <c r="AL10" s="197">
        <v>0</v>
      </c>
      <c r="AM10" s="197">
        <v>17.16</v>
      </c>
      <c r="AN10" s="197">
        <v>0</v>
      </c>
      <c r="AO10" s="197">
        <v>126.36</v>
      </c>
      <c r="AP10" s="197">
        <v>0</v>
      </c>
    </row>
    <row r="11" spans="1:42">
      <c r="A11" t="s">
        <v>53</v>
      </c>
      <c r="B11" s="197">
        <v>0</v>
      </c>
      <c r="C11" s="197">
        <v>11.39</v>
      </c>
      <c r="D11" s="197">
        <v>0</v>
      </c>
      <c r="E11" s="197">
        <v>0</v>
      </c>
      <c r="F11" s="197">
        <v>17.649999999999999</v>
      </c>
      <c r="G11" s="197">
        <v>0</v>
      </c>
      <c r="H11" s="197">
        <v>0</v>
      </c>
      <c r="I11" s="197">
        <v>23.11</v>
      </c>
      <c r="J11" s="197">
        <v>0</v>
      </c>
      <c r="K11" s="197">
        <v>79.55</v>
      </c>
      <c r="L11" s="197">
        <v>40.619999999999997</v>
      </c>
      <c r="M11" s="197">
        <v>0</v>
      </c>
      <c r="N11" s="197">
        <v>1.21</v>
      </c>
      <c r="O11" s="197">
        <v>0.59</v>
      </c>
      <c r="P11" s="197">
        <v>2.06</v>
      </c>
      <c r="Q11" s="197">
        <v>3.62</v>
      </c>
      <c r="R11" s="197">
        <v>5.35</v>
      </c>
      <c r="S11" s="197">
        <v>3.35</v>
      </c>
      <c r="T11" s="197">
        <v>0</v>
      </c>
      <c r="U11" s="197">
        <v>13.21</v>
      </c>
      <c r="V11" s="197">
        <v>0</v>
      </c>
      <c r="W11" s="197">
        <v>0</v>
      </c>
      <c r="X11" s="197">
        <v>13.38</v>
      </c>
      <c r="Y11" s="197">
        <v>56.48</v>
      </c>
      <c r="Z11" s="197">
        <v>30.33</v>
      </c>
      <c r="AA11" s="197">
        <v>13.31</v>
      </c>
      <c r="AB11" s="197">
        <v>0</v>
      </c>
      <c r="AC11" s="197">
        <v>11.32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28.93</v>
      </c>
      <c r="AJ11" s="197">
        <v>0</v>
      </c>
      <c r="AK11" s="197">
        <v>0</v>
      </c>
      <c r="AL11" s="197">
        <v>0</v>
      </c>
      <c r="AM11" s="197">
        <v>17.16</v>
      </c>
      <c r="AN11" s="197">
        <v>0</v>
      </c>
      <c r="AO11" s="197">
        <v>126.36</v>
      </c>
      <c r="AP11" s="197">
        <v>0</v>
      </c>
    </row>
    <row r="12" spans="1:42">
      <c r="A12" t="s">
        <v>54</v>
      </c>
      <c r="B12" s="197">
        <v>0</v>
      </c>
      <c r="C12" s="197">
        <v>11.39</v>
      </c>
      <c r="D12" s="197">
        <v>0</v>
      </c>
      <c r="E12" s="197">
        <v>0</v>
      </c>
      <c r="F12" s="197">
        <v>17.649999999999999</v>
      </c>
      <c r="G12" s="197">
        <v>0</v>
      </c>
      <c r="H12" s="197">
        <v>0</v>
      </c>
      <c r="I12" s="197">
        <v>23.11</v>
      </c>
      <c r="J12" s="197">
        <v>0</v>
      </c>
      <c r="K12" s="197">
        <v>79.55</v>
      </c>
      <c r="L12" s="197">
        <v>40.619999999999997</v>
      </c>
      <c r="M12" s="197">
        <v>0</v>
      </c>
      <c r="N12" s="197">
        <v>1.21</v>
      </c>
      <c r="O12" s="197">
        <v>0.59</v>
      </c>
      <c r="P12" s="197">
        <v>2.06</v>
      </c>
      <c r="Q12" s="197">
        <v>3.62</v>
      </c>
      <c r="R12" s="197">
        <v>5.35</v>
      </c>
      <c r="S12" s="197">
        <v>3.35</v>
      </c>
      <c r="T12" s="197">
        <v>0</v>
      </c>
      <c r="U12" s="197">
        <v>13.21</v>
      </c>
      <c r="V12" s="197">
        <v>0</v>
      </c>
      <c r="W12" s="197">
        <v>0</v>
      </c>
      <c r="X12" s="197">
        <v>13.38</v>
      </c>
      <c r="Y12" s="197">
        <v>56.48</v>
      </c>
      <c r="Z12" s="197">
        <v>30.33</v>
      </c>
      <c r="AA12" s="197">
        <v>13.31</v>
      </c>
      <c r="AB12" s="197">
        <v>0</v>
      </c>
      <c r="AC12" s="197">
        <v>11.32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28.93</v>
      </c>
      <c r="AJ12" s="197">
        <v>0</v>
      </c>
      <c r="AK12" s="197">
        <v>0</v>
      </c>
      <c r="AL12" s="197">
        <v>0</v>
      </c>
      <c r="AM12" s="197">
        <v>17.16</v>
      </c>
      <c r="AN12" s="197">
        <v>0</v>
      </c>
      <c r="AO12" s="197">
        <v>126.36</v>
      </c>
      <c r="AP12" s="197">
        <v>0</v>
      </c>
    </row>
    <row r="13" spans="1:42">
      <c r="A13" t="s">
        <v>55</v>
      </c>
      <c r="B13" s="197">
        <v>0</v>
      </c>
      <c r="C13" s="197">
        <v>11.39</v>
      </c>
      <c r="D13" s="197">
        <v>0</v>
      </c>
      <c r="E13" s="197">
        <v>0</v>
      </c>
      <c r="F13" s="197">
        <v>17.649999999999999</v>
      </c>
      <c r="G13" s="197">
        <v>0</v>
      </c>
      <c r="H13" s="197">
        <v>0</v>
      </c>
      <c r="I13" s="197">
        <v>23.11</v>
      </c>
      <c r="J13" s="197">
        <v>0</v>
      </c>
      <c r="K13" s="197">
        <v>79.55</v>
      </c>
      <c r="L13" s="197">
        <v>40.619999999999997</v>
      </c>
      <c r="M13" s="197">
        <v>0</v>
      </c>
      <c r="N13" s="197">
        <v>0</v>
      </c>
      <c r="O13" s="197">
        <v>0.59</v>
      </c>
      <c r="P13" s="197">
        <v>2.06</v>
      </c>
      <c r="Q13" s="197">
        <v>3.62</v>
      </c>
      <c r="R13" s="197">
        <v>5.35</v>
      </c>
      <c r="S13" s="197">
        <v>3.35</v>
      </c>
      <c r="T13" s="197">
        <v>0</v>
      </c>
      <c r="U13" s="197">
        <v>13.21</v>
      </c>
      <c r="V13" s="197">
        <v>0</v>
      </c>
      <c r="W13" s="197">
        <v>0</v>
      </c>
      <c r="X13" s="197">
        <v>13.84</v>
      </c>
      <c r="Y13" s="197">
        <v>56.48</v>
      </c>
      <c r="Z13" s="197">
        <v>30.33</v>
      </c>
      <c r="AA13" s="197">
        <v>13.31</v>
      </c>
      <c r="AB13" s="197">
        <v>0</v>
      </c>
      <c r="AC13" s="197">
        <v>11.32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28.93</v>
      </c>
      <c r="AJ13" s="197">
        <v>0</v>
      </c>
      <c r="AK13" s="197">
        <v>8.2799999999999994</v>
      </c>
      <c r="AL13" s="197">
        <v>0</v>
      </c>
      <c r="AM13" s="197">
        <v>17.16</v>
      </c>
      <c r="AN13" s="197">
        <v>0</v>
      </c>
      <c r="AO13" s="197">
        <v>126.36</v>
      </c>
      <c r="AP13" s="197">
        <v>0</v>
      </c>
    </row>
    <row r="14" spans="1:42">
      <c r="A14" t="s">
        <v>56</v>
      </c>
      <c r="B14" s="197">
        <v>0</v>
      </c>
      <c r="C14" s="197">
        <v>11.34</v>
      </c>
      <c r="D14" s="197">
        <v>0</v>
      </c>
      <c r="E14" s="197">
        <v>0</v>
      </c>
      <c r="F14" s="197">
        <v>17.649999999999999</v>
      </c>
      <c r="G14" s="197">
        <v>0</v>
      </c>
      <c r="H14" s="197">
        <v>0</v>
      </c>
      <c r="I14" s="197">
        <v>23.11</v>
      </c>
      <c r="J14" s="197">
        <v>0</v>
      </c>
      <c r="K14" s="197">
        <v>79.55</v>
      </c>
      <c r="L14" s="197">
        <v>40.619999999999997</v>
      </c>
      <c r="M14" s="197">
        <v>0</v>
      </c>
      <c r="N14" s="197">
        <v>0</v>
      </c>
      <c r="O14" s="197">
        <v>0.59</v>
      </c>
      <c r="P14" s="197">
        <v>2.06</v>
      </c>
      <c r="Q14" s="197">
        <v>3.62</v>
      </c>
      <c r="R14" s="197">
        <v>5.35</v>
      </c>
      <c r="S14" s="197">
        <v>3.35</v>
      </c>
      <c r="T14" s="197">
        <v>0</v>
      </c>
      <c r="U14" s="197">
        <v>13.21</v>
      </c>
      <c r="V14" s="197">
        <v>0</v>
      </c>
      <c r="W14" s="197">
        <v>0</v>
      </c>
      <c r="X14" s="197">
        <v>13.84</v>
      </c>
      <c r="Y14" s="197">
        <v>56.48</v>
      </c>
      <c r="Z14" s="197">
        <v>30.33</v>
      </c>
      <c r="AA14" s="197">
        <v>13.31</v>
      </c>
      <c r="AB14" s="197">
        <v>0</v>
      </c>
      <c r="AC14" s="197">
        <v>11.32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28.93</v>
      </c>
      <c r="AJ14" s="197">
        <v>0</v>
      </c>
      <c r="AK14" s="197">
        <v>8.2799999999999994</v>
      </c>
      <c r="AL14" s="197">
        <v>0</v>
      </c>
      <c r="AM14" s="197">
        <v>17.16</v>
      </c>
      <c r="AN14" s="197">
        <v>0</v>
      </c>
      <c r="AO14" s="197">
        <v>126.36</v>
      </c>
      <c r="AP14" s="197">
        <v>0</v>
      </c>
    </row>
    <row r="15" spans="1:42">
      <c r="A15" t="s">
        <v>57</v>
      </c>
      <c r="B15" s="197">
        <v>0</v>
      </c>
      <c r="C15" s="197">
        <v>11.34</v>
      </c>
      <c r="D15" s="197">
        <v>0</v>
      </c>
      <c r="E15" s="197">
        <v>0</v>
      </c>
      <c r="F15" s="197">
        <v>17.649999999999999</v>
      </c>
      <c r="G15" s="197">
        <v>0</v>
      </c>
      <c r="H15" s="197">
        <v>0</v>
      </c>
      <c r="I15" s="197">
        <v>23.11</v>
      </c>
      <c r="J15" s="197">
        <v>0</v>
      </c>
      <c r="K15" s="197">
        <v>79.55</v>
      </c>
      <c r="L15" s="197">
        <v>40.619999999999997</v>
      </c>
      <c r="M15" s="197">
        <v>0</v>
      </c>
      <c r="N15" s="197">
        <v>0</v>
      </c>
      <c r="O15" s="197">
        <v>0.59</v>
      </c>
      <c r="P15" s="197">
        <v>2.06</v>
      </c>
      <c r="Q15" s="197">
        <v>3.62</v>
      </c>
      <c r="R15" s="197">
        <v>5.35</v>
      </c>
      <c r="S15" s="197">
        <v>3.35</v>
      </c>
      <c r="T15" s="197">
        <v>0</v>
      </c>
      <c r="U15" s="197">
        <v>13.21</v>
      </c>
      <c r="V15" s="197">
        <v>0</v>
      </c>
      <c r="W15" s="197">
        <v>0</v>
      </c>
      <c r="X15" s="197">
        <v>13.84</v>
      </c>
      <c r="Y15" s="197">
        <v>56.48</v>
      </c>
      <c r="Z15" s="197">
        <v>30.33</v>
      </c>
      <c r="AA15" s="197">
        <v>13.31</v>
      </c>
      <c r="AB15" s="197">
        <v>0</v>
      </c>
      <c r="AC15" s="197">
        <v>11.32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28.93</v>
      </c>
      <c r="AJ15" s="197">
        <v>0</v>
      </c>
      <c r="AK15" s="197">
        <v>8.2799999999999994</v>
      </c>
      <c r="AL15" s="197">
        <v>0</v>
      </c>
      <c r="AM15" s="197">
        <v>17.16</v>
      </c>
      <c r="AN15" s="197">
        <v>0</v>
      </c>
      <c r="AO15" s="197">
        <v>126.36</v>
      </c>
      <c r="AP15" s="197">
        <v>0</v>
      </c>
    </row>
    <row r="16" spans="1:42">
      <c r="A16" t="s">
        <v>58</v>
      </c>
      <c r="B16" s="197">
        <v>0</v>
      </c>
      <c r="C16" s="197">
        <v>11.34</v>
      </c>
      <c r="D16" s="197">
        <v>0</v>
      </c>
      <c r="E16" s="197">
        <v>0</v>
      </c>
      <c r="F16" s="197">
        <v>17.649999999999999</v>
      </c>
      <c r="G16" s="197">
        <v>0</v>
      </c>
      <c r="H16" s="197">
        <v>0</v>
      </c>
      <c r="I16" s="197">
        <v>23.11</v>
      </c>
      <c r="J16" s="197">
        <v>0</v>
      </c>
      <c r="K16" s="197">
        <v>79.55</v>
      </c>
      <c r="L16" s="197">
        <v>40.619999999999997</v>
      </c>
      <c r="M16" s="197">
        <v>0</v>
      </c>
      <c r="N16" s="197">
        <v>0</v>
      </c>
      <c r="O16" s="197">
        <v>0.59</v>
      </c>
      <c r="P16" s="197">
        <v>2.06</v>
      </c>
      <c r="Q16" s="197">
        <v>3.62</v>
      </c>
      <c r="R16" s="197">
        <v>5.35</v>
      </c>
      <c r="S16" s="197">
        <v>3.35</v>
      </c>
      <c r="T16" s="197">
        <v>0</v>
      </c>
      <c r="U16" s="197">
        <v>13.21</v>
      </c>
      <c r="V16" s="197">
        <v>0</v>
      </c>
      <c r="W16" s="197">
        <v>0</v>
      </c>
      <c r="X16" s="197">
        <v>13.84</v>
      </c>
      <c r="Y16" s="197">
        <v>56.48</v>
      </c>
      <c r="Z16" s="197">
        <v>30.33</v>
      </c>
      <c r="AA16" s="197">
        <v>13.31</v>
      </c>
      <c r="AB16" s="197">
        <v>0</v>
      </c>
      <c r="AC16" s="197">
        <v>11.32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28.93</v>
      </c>
      <c r="AJ16" s="197">
        <v>0</v>
      </c>
      <c r="AK16" s="197">
        <v>8.2799999999999994</v>
      </c>
      <c r="AL16" s="197">
        <v>0</v>
      </c>
      <c r="AM16" s="197">
        <v>17.16</v>
      </c>
      <c r="AN16" s="197">
        <v>0</v>
      </c>
      <c r="AO16" s="197">
        <v>126.36</v>
      </c>
      <c r="AP16" s="197">
        <v>0</v>
      </c>
    </row>
    <row r="17" spans="1:42">
      <c r="A17" t="s">
        <v>59</v>
      </c>
      <c r="B17" s="197">
        <v>0</v>
      </c>
      <c r="C17" s="197">
        <v>11.34</v>
      </c>
      <c r="D17" s="197">
        <v>0</v>
      </c>
      <c r="E17" s="197">
        <v>0</v>
      </c>
      <c r="F17" s="197">
        <v>17.649999999999999</v>
      </c>
      <c r="G17" s="197">
        <v>0</v>
      </c>
      <c r="H17" s="197">
        <v>0</v>
      </c>
      <c r="I17" s="197">
        <v>23.11</v>
      </c>
      <c r="J17" s="197">
        <v>0</v>
      </c>
      <c r="K17" s="197">
        <v>79.55</v>
      </c>
      <c r="L17" s="197">
        <v>40.619999999999997</v>
      </c>
      <c r="M17" s="197">
        <v>0</v>
      </c>
      <c r="N17" s="197">
        <v>0</v>
      </c>
      <c r="O17" s="197">
        <v>0.59</v>
      </c>
      <c r="P17" s="197">
        <v>2.06</v>
      </c>
      <c r="Q17" s="197">
        <v>3.62</v>
      </c>
      <c r="R17" s="197">
        <v>5.35</v>
      </c>
      <c r="S17" s="197">
        <v>3.35</v>
      </c>
      <c r="T17" s="197">
        <v>0</v>
      </c>
      <c r="U17" s="197">
        <v>13.21</v>
      </c>
      <c r="V17" s="197">
        <v>0</v>
      </c>
      <c r="W17" s="197">
        <v>0</v>
      </c>
      <c r="X17" s="197">
        <v>14.2</v>
      </c>
      <c r="Y17" s="197">
        <v>56.48</v>
      </c>
      <c r="Z17" s="197">
        <v>30.33</v>
      </c>
      <c r="AA17" s="197">
        <v>13.31</v>
      </c>
      <c r="AB17" s="197">
        <v>0</v>
      </c>
      <c r="AC17" s="197">
        <v>11.32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28.93</v>
      </c>
      <c r="AJ17" s="197">
        <v>0</v>
      </c>
      <c r="AK17" s="197">
        <v>8.2799999999999994</v>
      </c>
      <c r="AL17" s="197">
        <v>0</v>
      </c>
      <c r="AM17" s="197">
        <v>17.16</v>
      </c>
      <c r="AN17" s="197">
        <v>0</v>
      </c>
      <c r="AO17" s="197">
        <v>126.36</v>
      </c>
      <c r="AP17" s="197">
        <v>0</v>
      </c>
    </row>
    <row r="18" spans="1:42">
      <c r="A18" t="s">
        <v>60</v>
      </c>
      <c r="B18" s="197">
        <v>0</v>
      </c>
      <c r="C18" s="197">
        <v>11.34</v>
      </c>
      <c r="D18" s="197">
        <v>0</v>
      </c>
      <c r="E18" s="197">
        <v>0</v>
      </c>
      <c r="F18" s="197">
        <v>17.649999999999999</v>
      </c>
      <c r="G18" s="197">
        <v>0</v>
      </c>
      <c r="H18" s="197">
        <v>0</v>
      </c>
      <c r="I18" s="197">
        <v>23.11</v>
      </c>
      <c r="J18" s="197">
        <v>0</v>
      </c>
      <c r="K18" s="197">
        <v>79.55</v>
      </c>
      <c r="L18" s="197">
        <v>40.619999999999997</v>
      </c>
      <c r="M18" s="197">
        <v>0</v>
      </c>
      <c r="N18" s="197">
        <v>0</v>
      </c>
      <c r="O18" s="197">
        <v>0.59</v>
      </c>
      <c r="P18" s="197">
        <v>2.06</v>
      </c>
      <c r="Q18" s="197">
        <v>3.62</v>
      </c>
      <c r="R18" s="197">
        <v>5.35</v>
      </c>
      <c r="S18" s="197">
        <v>3.35</v>
      </c>
      <c r="T18" s="197">
        <v>0</v>
      </c>
      <c r="U18" s="197">
        <v>13.21</v>
      </c>
      <c r="V18" s="197">
        <v>0</v>
      </c>
      <c r="W18" s="197">
        <v>0</v>
      </c>
      <c r="X18" s="197">
        <v>14.98</v>
      </c>
      <c r="Y18" s="197">
        <v>56.48</v>
      </c>
      <c r="Z18" s="197">
        <v>30.33</v>
      </c>
      <c r="AA18" s="197">
        <v>13.31</v>
      </c>
      <c r="AB18" s="197">
        <v>0</v>
      </c>
      <c r="AC18" s="197">
        <v>11.32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28.93</v>
      </c>
      <c r="AJ18" s="197">
        <v>0</v>
      </c>
      <c r="AK18" s="197">
        <v>8.2799999999999994</v>
      </c>
      <c r="AL18" s="197">
        <v>0</v>
      </c>
      <c r="AM18" s="197">
        <v>17.16</v>
      </c>
      <c r="AN18" s="197">
        <v>0</v>
      </c>
      <c r="AO18" s="197">
        <v>126.36</v>
      </c>
      <c r="AP18" s="197">
        <v>0</v>
      </c>
    </row>
    <row r="19" spans="1:42">
      <c r="A19" t="s">
        <v>61</v>
      </c>
      <c r="B19" s="197">
        <v>0</v>
      </c>
      <c r="C19" s="197">
        <v>11.34</v>
      </c>
      <c r="D19" s="197">
        <v>0</v>
      </c>
      <c r="E19" s="197">
        <v>0</v>
      </c>
      <c r="F19" s="197">
        <v>17.649999999999999</v>
      </c>
      <c r="G19" s="197">
        <v>0</v>
      </c>
      <c r="H19" s="197">
        <v>0</v>
      </c>
      <c r="I19" s="197">
        <v>23.11</v>
      </c>
      <c r="J19" s="197">
        <v>0</v>
      </c>
      <c r="K19" s="197">
        <v>79.55</v>
      </c>
      <c r="L19" s="197">
        <v>40.619999999999997</v>
      </c>
      <c r="M19" s="197">
        <v>0</v>
      </c>
      <c r="N19" s="197">
        <v>0</v>
      </c>
      <c r="O19" s="197">
        <v>0.59</v>
      </c>
      <c r="P19" s="197">
        <v>2.06</v>
      </c>
      <c r="Q19" s="197">
        <v>3.62</v>
      </c>
      <c r="R19" s="197">
        <v>5.5</v>
      </c>
      <c r="S19" s="197">
        <v>3.46</v>
      </c>
      <c r="T19" s="197">
        <v>0</v>
      </c>
      <c r="U19" s="197">
        <v>13.21</v>
      </c>
      <c r="V19" s="197">
        <v>0</v>
      </c>
      <c r="W19" s="197">
        <v>0</v>
      </c>
      <c r="X19" s="197">
        <v>14.98</v>
      </c>
      <c r="Y19" s="197">
        <v>56.48</v>
      </c>
      <c r="Z19" s="197">
        <v>30.33</v>
      </c>
      <c r="AA19" s="197">
        <v>13.31</v>
      </c>
      <c r="AB19" s="197">
        <v>0</v>
      </c>
      <c r="AC19" s="197">
        <v>11.32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28.93</v>
      </c>
      <c r="AJ19" s="197">
        <v>0</v>
      </c>
      <c r="AK19" s="197">
        <v>0</v>
      </c>
      <c r="AL19" s="197">
        <v>0</v>
      </c>
      <c r="AM19" s="197">
        <v>17.16</v>
      </c>
      <c r="AN19" s="197">
        <v>0</v>
      </c>
      <c r="AO19" s="197">
        <v>126.36</v>
      </c>
      <c r="AP19" s="197">
        <v>0</v>
      </c>
    </row>
    <row r="20" spans="1:42">
      <c r="A20" t="s">
        <v>62</v>
      </c>
      <c r="B20" s="197">
        <v>0</v>
      </c>
      <c r="C20" s="197">
        <v>11.34</v>
      </c>
      <c r="D20" s="197">
        <v>0</v>
      </c>
      <c r="E20" s="197">
        <v>0</v>
      </c>
      <c r="F20" s="197">
        <v>17.649999999999999</v>
      </c>
      <c r="G20" s="197">
        <v>0</v>
      </c>
      <c r="H20" s="197">
        <v>0</v>
      </c>
      <c r="I20" s="197">
        <v>23.11</v>
      </c>
      <c r="J20" s="197">
        <v>0</v>
      </c>
      <c r="K20" s="197">
        <v>79.55</v>
      </c>
      <c r="L20" s="197">
        <v>40.619999999999997</v>
      </c>
      <c r="M20" s="197">
        <v>0</v>
      </c>
      <c r="N20" s="197">
        <v>1.2</v>
      </c>
      <c r="O20" s="197">
        <v>0.59</v>
      </c>
      <c r="P20" s="197">
        <v>2.06</v>
      </c>
      <c r="Q20" s="197">
        <v>3.62</v>
      </c>
      <c r="R20" s="197">
        <v>5.5</v>
      </c>
      <c r="S20" s="197">
        <v>3.46</v>
      </c>
      <c r="T20" s="197">
        <v>0</v>
      </c>
      <c r="U20" s="197">
        <v>13.21</v>
      </c>
      <c r="V20" s="197">
        <v>0</v>
      </c>
      <c r="W20" s="197">
        <v>0</v>
      </c>
      <c r="X20" s="197">
        <v>14.98</v>
      </c>
      <c r="Y20" s="197">
        <v>56.48</v>
      </c>
      <c r="Z20" s="197">
        <v>2.74</v>
      </c>
      <c r="AA20" s="197">
        <v>13.31</v>
      </c>
      <c r="AB20" s="197">
        <v>0</v>
      </c>
      <c r="AC20" s="197">
        <v>11.32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28.93</v>
      </c>
      <c r="AJ20" s="197">
        <v>0</v>
      </c>
      <c r="AK20" s="197">
        <v>0</v>
      </c>
      <c r="AL20" s="197">
        <v>0</v>
      </c>
      <c r="AM20" s="197">
        <v>17.16</v>
      </c>
      <c r="AN20" s="197">
        <v>0</v>
      </c>
      <c r="AO20" s="197">
        <v>126.36</v>
      </c>
      <c r="AP20" s="197">
        <v>0</v>
      </c>
    </row>
    <row r="21" spans="1:42">
      <c r="A21" t="s">
        <v>63</v>
      </c>
      <c r="B21" s="197">
        <v>0</v>
      </c>
      <c r="C21" s="197">
        <v>11.34</v>
      </c>
      <c r="D21" s="197">
        <v>0</v>
      </c>
      <c r="E21" s="197">
        <v>0</v>
      </c>
      <c r="F21" s="197">
        <v>17.649999999999999</v>
      </c>
      <c r="G21" s="197">
        <v>0</v>
      </c>
      <c r="H21" s="197">
        <v>0</v>
      </c>
      <c r="I21" s="197">
        <v>23.11</v>
      </c>
      <c r="J21" s="197">
        <v>0</v>
      </c>
      <c r="K21" s="197">
        <v>79.55</v>
      </c>
      <c r="L21" s="197">
        <v>40.619999999999997</v>
      </c>
      <c r="M21" s="197">
        <v>0</v>
      </c>
      <c r="N21" s="197">
        <v>0.63</v>
      </c>
      <c r="O21" s="197">
        <v>2.0099999999999998</v>
      </c>
      <c r="P21" s="197">
        <v>2.06</v>
      </c>
      <c r="Q21" s="197">
        <v>3.62</v>
      </c>
      <c r="R21" s="197">
        <v>5.35</v>
      </c>
      <c r="S21" s="197">
        <v>3.48</v>
      </c>
      <c r="T21" s="197">
        <v>0</v>
      </c>
      <c r="U21" s="197">
        <v>13.21</v>
      </c>
      <c r="V21" s="197">
        <v>0</v>
      </c>
      <c r="W21" s="197">
        <v>0</v>
      </c>
      <c r="X21" s="197">
        <v>13.84</v>
      </c>
      <c r="Y21" s="197">
        <v>56.48</v>
      </c>
      <c r="Z21" s="197">
        <v>2.74</v>
      </c>
      <c r="AA21" s="197">
        <v>13.31</v>
      </c>
      <c r="AB21" s="197">
        <v>0</v>
      </c>
      <c r="AC21" s="197">
        <v>11.32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28.93</v>
      </c>
      <c r="AJ21" s="197">
        <v>0</v>
      </c>
      <c r="AK21" s="197">
        <v>0</v>
      </c>
      <c r="AL21" s="197">
        <v>0</v>
      </c>
      <c r="AM21" s="197">
        <v>17.16</v>
      </c>
      <c r="AN21" s="197">
        <v>0</v>
      </c>
      <c r="AO21" s="197">
        <v>126.36</v>
      </c>
      <c r="AP21" s="197">
        <v>0</v>
      </c>
    </row>
    <row r="22" spans="1:42">
      <c r="A22" t="s">
        <v>64</v>
      </c>
      <c r="B22" s="197">
        <v>0</v>
      </c>
      <c r="C22" s="197">
        <v>11.34</v>
      </c>
      <c r="D22" s="197">
        <v>0</v>
      </c>
      <c r="E22" s="197">
        <v>0</v>
      </c>
      <c r="F22" s="197">
        <v>17.649999999999999</v>
      </c>
      <c r="G22" s="197">
        <v>0</v>
      </c>
      <c r="H22" s="197">
        <v>0</v>
      </c>
      <c r="I22" s="197">
        <v>23.11</v>
      </c>
      <c r="J22" s="197">
        <v>0</v>
      </c>
      <c r="K22" s="197">
        <v>79.55</v>
      </c>
      <c r="L22" s="197">
        <v>40.619999999999997</v>
      </c>
      <c r="M22" s="197">
        <v>0</v>
      </c>
      <c r="N22" s="197">
        <v>1.2</v>
      </c>
      <c r="O22" s="197">
        <v>2.0099999999999998</v>
      </c>
      <c r="P22" s="197">
        <v>2.06</v>
      </c>
      <c r="Q22" s="197">
        <v>3.62</v>
      </c>
      <c r="R22" s="197">
        <v>5.35</v>
      </c>
      <c r="S22" s="197">
        <v>3.48</v>
      </c>
      <c r="T22" s="197">
        <v>0</v>
      </c>
      <c r="U22" s="197">
        <v>13.21</v>
      </c>
      <c r="V22" s="197">
        <v>0</v>
      </c>
      <c r="W22" s="197">
        <v>0</v>
      </c>
      <c r="X22" s="197">
        <v>13.84</v>
      </c>
      <c r="Y22" s="197">
        <v>56.48</v>
      </c>
      <c r="Z22" s="197">
        <v>2.74</v>
      </c>
      <c r="AA22" s="197">
        <v>13.31</v>
      </c>
      <c r="AB22" s="197">
        <v>0</v>
      </c>
      <c r="AC22" s="197">
        <v>11.32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28.93</v>
      </c>
      <c r="AJ22" s="197">
        <v>0</v>
      </c>
      <c r="AK22" s="197">
        <v>0</v>
      </c>
      <c r="AL22" s="197">
        <v>0</v>
      </c>
      <c r="AM22" s="197">
        <v>17.16</v>
      </c>
      <c r="AN22" s="197">
        <v>0</v>
      </c>
      <c r="AO22" s="197">
        <v>126.36</v>
      </c>
      <c r="AP22" s="197">
        <v>0</v>
      </c>
    </row>
    <row r="23" spans="1:42">
      <c r="A23" t="s">
        <v>65</v>
      </c>
      <c r="B23" s="197">
        <v>0</v>
      </c>
      <c r="C23" s="197">
        <v>11.34</v>
      </c>
      <c r="D23" s="197">
        <v>0</v>
      </c>
      <c r="E23" s="197">
        <v>0</v>
      </c>
      <c r="F23" s="197">
        <v>17.649999999999999</v>
      </c>
      <c r="G23" s="197">
        <v>0</v>
      </c>
      <c r="H23" s="197">
        <v>0</v>
      </c>
      <c r="I23" s="197">
        <v>23.11</v>
      </c>
      <c r="J23" s="197">
        <v>0</v>
      </c>
      <c r="K23" s="197">
        <v>79.55</v>
      </c>
      <c r="L23" s="197">
        <v>40.619999999999997</v>
      </c>
      <c r="M23" s="197">
        <v>0</v>
      </c>
      <c r="N23" s="197">
        <v>1.2</v>
      </c>
      <c r="O23" s="197">
        <v>2.0099999999999998</v>
      </c>
      <c r="P23" s="197">
        <v>2.06</v>
      </c>
      <c r="Q23" s="197">
        <v>3.62</v>
      </c>
      <c r="R23" s="197">
        <v>5.45</v>
      </c>
      <c r="S23" s="197">
        <v>3.48</v>
      </c>
      <c r="T23" s="197">
        <v>0</v>
      </c>
      <c r="U23" s="197">
        <v>13.21</v>
      </c>
      <c r="V23" s="197">
        <v>0</v>
      </c>
      <c r="W23" s="197">
        <v>0</v>
      </c>
      <c r="X23" s="197">
        <v>14.98</v>
      </c>
      <c r="Y23" s="197">
        <v>56.48</v>
      </c>
      <c r="Z23" s="197">
        <v>2.74</v>
      </c>
      <c r="AA23" s="197">
        <v>13.31</v>
      </c>
      <c r="AB23" s="197">
        <v>0</v>
      </c>
      <c r="AC23" s="197">
        <v>11.32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28.93</v>
      </c>
      <c r="AJ23" s="197">
        <v>0</v>
      </c>
      <c r="AK23" s="197">
        <v>0</v>
      </c>
      <c r="AL23" s="197">
        <v>0</v>
      </c>
      <c r="AM23" s="197">
        <v>17.16</v>
      </c>
      <c r="AN23" s="197">
        <v>0</v>
      </c>
      <c r="AO23" s="197">
        <v>126.36</v>
      </c>
      <c r="AP23" s="197">
        <v>0</v>
      </c>
    </row>
    <row r="24" spans="1:42">
      <c r="A24" t="s">
        <v>66</v>
      </c>
      <c r="B24" s="197">
        <v>0</v>
      </c>
      <c r="C24" s="197">
        <v>11.34</v>
      </c>
      <c r="D24" s="197">
        <v>0</v>
      </c>
      <c r="E24" s="197">
        <v>0</v>
      </c>
      <c r="F24" s="197">
        <v>17.649999999999999</v>
      </c>
      <c r="G24" s="197">
        <v>0</v>
      </c>
      <c r="H24" s="197">
        <v>0</v>
      </c>
      <c r="I24" s="197">
        <v>23.11</v>
      </c>
      <c r="J24" s="197">
        <v>0</v>
      </c>
      <c r="K24" s="197">
        <v>87.73</v>
      </c>
      <c r="L24" s="197">
        <v>40.619999999999997</v>
      </c>
      <c r="M24" s="197">
        <v>0</v>
      </c>
      <c r="N24" s="197">
        <v>1.21</v>
      </c>
      <c r="O24" s="197">
        <v>2.0099999999999998</v>
      </c>
      <c r="P24" s="197">
        <v>2.06</v>
      </c>
      <c r="Q24" s="197">
        <v>3.62</v>
      </c>
      <c r="R24" s="197">
        <v>5.45</v>
      </c>
      <c r="S24" s="197">
        <v>3.48</v>
      </c>
      <c r="T24" s="197">
        <v>0</v>
      </c>
      <c r="U24" s="197">
        <v>13.21</v>
      </c>
      <c r="V24" s="197">
        <v>0</v>
      </c>
      <c r="W24" s="197">
        <v>0</v>
      </c>
      <c r="X24" s="197">
        <v>14.98</v>
      </c>
      <c r="Y24" s="197">
        <v>56.48</v>
      </c>
      <c r="Z24" s="197">
        <v>2.74</v>
      </c>
      <c r="AA24" s="197">
        <v>13.31</v>
      </c>
      <c r="AB24" s="197">
        <v>0</v>
      </c>
      <c r="AC24" s="197">
        <v>11.32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28.93</v>
      </c>
      <c r="AJ24" s="197">
        <v>0</v>
      </c>
      <c r="AK24" s="197">
        <v>0</v>
      </c>
      <c r="AL24" s="197">
        <v>0</v>
      </c>
      <c r="AM24" s="197">
        <v>17.16</v>
      </c>
      <c r="AN24" s="197">
        <v>0</v>
      </c>
      <c r="AO24" s="197">
        <v>126.36</v>
      </c>
      <c r="AP24" s="197">
        <v>0</v>
      </c>
    </row>
    <row r="25" spans="1:42">
      <c r="A25" t="s">
        <v>67</v>
      </c>
      <c r="B25" s="197">
        <v>0</v>
      </c>
      <c r="C25" s="197">
        <v>11.34</v>
      </c>
      <c r="D25" s="197">
        <v>0</v>
      </c>
      <c r="E25" s="197">
        <v>0</v>
      </c>
      <c r="F25" s="197">
        <v>17.649999999999999</v>
      </c>
      <c r="G25" s="197">
        <v>0</v>
      </c>
      <c r="H25" s="197">
        <v>0</v>
      </c>
      <c r="I25" s="197">
        <v>23.11</v>
      </c>
      <c r="J25" s="197">
        <v>0</v>
      </c>
      <c r="K25" s="197">
        <v>79.55</v>
      </c>
      <c r="L25" s="197">
        <v>40.619999999999997</v>
      </c>
      <c r="M25" s="197">
        <v>0</v>
      </c>
      <c r="N25" s="197">
        <v>1.21</v>
      </c>
      <c r="O25" s="197">
        <v>2.0099999999999998</v>
      </c>
      <c r="P25" s="197">
        <v>2.06</v>
      </c>
      <c r="Q25" s="197">
        <v>3.62</v>
      </c>
      <c r="R25" s="197">
        <v>5.45</v>
      </c>
      <c r="S25" s="197">
        <v>3.48</v>
      </c>
      <c r="T25" s="197">
        <v>0</v>
      </c>
      <c r="U25" s="197">
        <v>13.21</v>
      </c>
      <c r="V25" s="197">
        <v>0</v>
      </c>
      <c r="W25" s="197">
        <v>0</v>
      </c>
      <c r="X25" s="197">
        <v>1</v>
      </c>
      <c r="Y25" s="197">
        <v>56.48</v>
      </c>
      <c r="Z25" s="197">
        <v>2.74</v>
      </c>
      <c r="AA25" s="197">
        <v>13.31</v>
      </c>
      <c r="AB25" s="197">
        <v>0</v>
      </c>
      <c r="AC25" s="197">
        <v>11.32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28.93</v>
      </c>
      <c r="AJ25" s="197">
        <v>0</v>
      </c>
      <c r="AK25" s="197">
        <v>0</v>
      </c>
      <c r="AL25" s="197">
        <v>0</v>
      </c>
      <c r="AM25" s="197">
        <v>17.16</v>
      </c>
      <c r="AN25" s="197">
        <v>0</v>
      </c>
      <c r="AO25" s="197">
        <v>126.36</v>
      </c>
      <c r="AP25" s="197">
        <v>0</v>
      </c>
    </row>
    <row r="26" spans="1:42">
      <c r="A26" t="s">
        <v>68</v>
      </c>
      <c r="B26" s="197">
        <v>0</v>
      </c>
      <c r="C26" s="197">
        <v>11.34</v>
      </c>
      <c r="D26" s="197">
        <v>0</v>
      </c>
      <c r="E26" s="197">
        <v>0</v>
      </c>
      <c r="F26" s="197">
        <v>17.649999999999999</v>
      </c>
      <c r="G26" s="197">
        <v>0</v>
      </c>
      <c r="H26" s="197">
        <v>0</v>
      </c>
      <c r="I26" s="197">
        <v>23.11</v>
      </c>
      <c r="J26" s="197">
        <v>0</v>
      </c>
      <c r="K26" s="197">
        <v>79.55</v>
      </c>
      <c r="L26" s="197">
        <v>40.619999999999997</v>
      </c>
      <c r="M26" s="197">
        <v>0</v>
      </c>
      <c r="N26" s="197">
        <v>1.21</v>
      </c>
      <c r="O26" s="197">
        <v>2.0099999999999998</v>
      </c>
      <c r="P26" s="197">
        <v>2.06</v>
      </c>
      <c r="Q26" s="197">
        <v>3.62</v>
      </c>
      <c r="R26" s="197">
        <v>5.45</v>
      </c>
      <c r="S26" s="197">
        <v>3.48</v>
      </c>
      <c r="T26" s="197">
        <v>0</v>
      </c>
      <c r="U26" s="197">
        <v>13.21</v>
      </c>
      <c r="V26" s="197">
        <v>0</v>
      </c>
      <c r="W26" s="197">
        <v>0</v>
      </c>
      <c r="X26" s="197">
        <v>1</v>
      </c>
      <c r="Y26" s="197">
        <v>56.48</v>
      </c>
      <c r="Z26" s="197">
        <v>2.74</v>
      </c>
      <c r="AA26" s="197">
        <v>13.31</v>
      </c>
      <c r="AB26" s="197">
        <v>0</v>
      </c>
      <c r="AC26" s="197">
        <v>11.32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28.93</v>
      </c>
      <c r="AJ26" s="197">
        <v>0</v>
      </c>
      <c r="AK26" s="197">
        <v>0</v>
      </c>
      <c r="AL26" s="197">
        <v>0</v>
      </c>
      <c r="AM26" s="197">
        <v>17.16</v>
      </c>
      <c r="AN26" s="197">
        <v>0</v>
      </c>
      <c r="AO26" s="197">
        <v>126.36</v>
      </c>
      <c r="AP26" s="197">
        <v>0</v>
      </c>
    </row>
    <row r="27" spans="1:42">
      <c r="A27" t="s">
        <v>69</v>
      </c>
      <c r="B27" s="197">
        <v>0</v>
      </c>
      <c r="C27" s="197">
        <v>11.34</v>
      </c>
      <c r="D27" s="197">
        <v>0</v>
      </c>
      <c r="E27" s="197">
        <v>0</v>
      </c>
      <c r="F27" s="197">
        <v>17.649999999999999</v>
      </c>
      <c r="G27" s="197">
        <v>0</v>
      </c>
      <c r="H27" s="197">
        <v>0</v>
      </c>
      <c r="I27" s="197">
        <v>23.11</v>
      </c>
      <c r="J27" s="197">
        <v>0</v>
      </c>
      <c r="K27" s="197">
        <v>88.22</v>
      </c>
      <c r="L27" s="197">
        <v>40.619999999999997</v>
      </c>
      <c r="M27" s="197">
        <v>0</v>
      </c>
      <c r="N27" s="197">
        <v>1.21</v>
      </c>
      <c r="O27" s="197">
        <v>2.0099999999999998</v>
      </c>
      <c r="P27" s="197">
        <v>2.0499999999999998</v>
      </c>
      <c r="Q27" s="197">
        <v>3.62</v>
      </c>
      <c r="R27" s="197">
        <v>5.97</v>
      </c>
      <c r="S27" s="197">
        <v>3.82</v>
      </c>
      <c r="T27" s="197">
        <v>0</v>
      </c>
      <c r="U27" s="197">
        <v>13.21</v>
      </c>
      <c r="V27" s="197">
        <v>0</v>
      </c>
      <c r="W27" s="197">
        <v>0</v>
      </c>
      <c r="X27" s="197">
        <v>1</v>
      </c>
      <c r="Y27" s="197">
        <v>56.48</v>
      </c>
      <c r="Z27" s="197">
        <v>2.74</v>
      </c>
      <c r="AA27" s="197">
        <v>13.31</v>
      </c>
      <c r="AB27" s="197">
        <v>0</v>
      </c>
      <c r="AC27" s="197">
        <v>11.32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28.93</v>
      </c>
      <c r="AJ27" s="197">
        <v>0</v>
      </c>
      <c r="AK27" s="197">
        <v>0</v>
      </c>
      <c r="AL27" s="197">
        <v>0</v>
      </c>
      <c r="AM27" s="197">
        <v>17.16</v>
      </c>
      <c r="AN27" s="197">
        <v>0</v>
      </c>
      <c r="AO27" s="197">
        <v>126.36</v>
      </c>
      <c r="AP27" s="197">
        <v>0</v>
      </c>
    </row>
    <row r="28" spans="1:42">
      <c r="A28" t="s">
        <v>70</v>
      </c>
      <c r="B28" s="197">
        <v>0</v>
      </c>
      <c r="C28" s="197">
        <v>11.34</v>
      </c>
      <c r="D28" s="197">
        <v>0</v>
      </c>
      <c r="E28" s="197">
        <v>0</v>
      </c>
      <c r="F28" s="197">
        <v>17.649999999999999</v>
      </c>
      <c r="G28" s="197">
        <v>0</v>
      </c>
      <c r="H28" s="197">
        <v>0</v>
      </c>
      <c r="I28" s="197">
        <v>23.11</v>
      </c>
      <c r="J28" s="197">
        <v>0</v>
      </c>
      <c r="K28" s="197">
        <v>6.58</v>
      </c>
      <c r="L28" s="197">
        <v>0</v>
      </c>
      <c r="M28" s="197">
        <v>0</v>
      </c>
      <c r="N28" s="197">
        <v>2.33</v>
      </c>
      <c r="O28" s="197">
        <v>2.0099999999999998</v>
      </c>
      <c r="P28" s="197">
        <v>2.06</v>
      </c>
      <c r="Q28" s="197">
        <v>0.22</v>
      </c>
      <c r="R28" s="197">
        <v>0.43</v>
      </c>
      <c r="S28" s="197">
        <v>0.27</v>
      </c>
      <c r="T28" s="197">
        <v>0</v>
      </c>
      <c r="U28" s="197">
        <v>13.21</v>
      </c>
      <c r="V28" s="197">
        <v>0</v>
      </c>
      <c r="W28" s="197">
        <v>0</v>
      </c>
      <c r="X28" s="197">
        <v>15.38</v>
      </c>
      <c r="Y28" s="197">
        <v>56.48</v>
      </c>
      <c r="Z28" s="197">
        <v>2.74</v>
      </c>
      <c r="AA28" s="197">
        <v>0.91</v>
      </c>
      <c r="AB28" s="197">
        <v>0</v>
      </c>
      <c r="AC28" s="197">
        <v>11.32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28.93</v>
      </c>
      <c r="AJ28" s="197">
        <v>0</v>
      </c>
      <c r="AK28" s="197">
        <v>0</v>
      </c>
      <c r="AL28" s="197">
        <v>0</v>
      </c>
      <c r="AM28" s="197">
        <v>17.16</v>
      </c>
      <c r="AN28" s="197">
        <v>0</v>
      </c>
      <c r="AO28" s="197">
        <v>126.36</v>
      </c>
      <c r="AP28" s="197">
        <v>0</v>
      </c>
    </row>
    <row r="29" spans="1:42">
      <c r="A29" t="s">
        <v>71</v>
      </c>
      <c r="B29" s="197">
        <v>0</v>
      </c>
      <c r="C29" s="197">
        <v>11.34</v>
      </c>
      <c r="D29" s="197">
        <v>0</v>
      </c>
      <c r="E29" s="197">
        <v>0</v>
      </c>
      <c r="F29" s="197">
        <v>17.649999999999999</v>
      </c>
      <c r="G29" s="197">
        <v>0</v>
      </c>
      <c r="H29" s="197">
        <v>0</v>
      </c>
      <c r="I29" s="197">
        <v>23.11</v>
      </c>
      <c r="J29" s="197">
        <v>0</v>
      </c>
      <c r="K29" s="197">
        <v>6.58</v>
      </c>
      <c r="L29" s="197">
        <v>0</v>
      </c>
      <c r="M29" s="197">
        <v>0</v>
      </c>
      <c r="N29" s="197">
        <v>1.21</v>
      </c>
      <c r="O29" s="197">
        <v>2.0099999999999998</v>
      </c>
      <c r="P29" s="197">
        <v>2.06</v>
      </c>
      <c r="Q29" s="197">
        <v>0.22</v>
      </c>
      <c r="R29" s="197">
        <v>0.43</v>
      </c>
      <c r="S29" s="197">
        <v>0.27</v>
      </c>
      <c r="T29" s="197">
        <v>0</v>
      </c>
      <c r="U29" s="197">
        <v>13.21</v>
      </c>
      <c r="V29" s="197">
        <v>0</v>
      </c>
      <c r="W29" s="197">
        <v>0</v>
      </c>
      <c r="X29" s="197">
        <v>15.38</v>
      </c>
      <c r="Y29" s="197">
        <v>56.48</v>
      </c>
      <c r="Z29" s="197">
        <v>2.74</v>
      </c>
      <c r="AA29" s="197">
        <v>0.91</v>
      </c>
      <c r="AB29" s="197">
        <v>0</v>
      </c>
      <c r="AC29" s="197">
        <v>11.32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28.93</v>
      </c>
      <c r="AJ29" s="197">
        <v>0</v>
      </c>
      <c r="AK29" s="197">
        <v>0</v>
      </c>
      <c r="AL29" s="197">
        <v>0</v>
      </c>
      <c r="AM29" s="197">
        <v>17.16</v>
      </c>
      <c r="AN29" s="197">
        <v>0</v>
      </c>
      <c r="AO29" s="197">
        <v>126.36</v>
      </c>
      <c r="AP29" s="197">
        <v>0</v>
      </c>
    </row>
    <row r="30" spans="1:42">
      <c r="A30" t="s">
        <v>72</v>
      </c>
      <c r="B30" s="197">
        <v>0</v>
      </c>
      <c r="C30" s="197">
        <v>11.34</v>
      </c>
      <c r="D30" s="197">
        <v>0</v>
      </c>
      <c r="E30" s="197">
        <v>0</v>
      </c>
      <c r="F30" s="197">
        <v>17.649999999999999</v>
      </c>
      <c r="G30" s="197">
        <v>0</v>
      </c>
      <c r="H30" s="197">
        <v>0</v>
      </c>
      <c r="I30" s="197">
        <v>23.11</v>
      </c>
      <c r="J30" s="197">
        <v>0</v>
      </c>
      <c r="K30" s="197">
        <v>6.58</v>
      </c>
      <c r="L30" s="197">
        <v>0</v>
      </c>
      <c r="M30" s="197">
        <v>0</v>
      </c>
      <c r="N30" s="197">
        <v>1.21</v>
      </c>
      <c r="O30" s="197">
        <v>2.0099999999999998</v>
      </c>
      <c r="P30" s="197">
        <v>2.06</v>
      </c>
      <c r="Q30" s="197">
        <v>0.22</v>
      </c>
      <c r="R30" s="197">
        <v>0.43</v>
      </c>
      <c r="S30" s="197">
        <v>0.27</v>
      </c>
      <c r="T30" s="197">
        <v>0</v>
      </c>
      <c r="U30" s="197">
        <v>13.21</v>
      </c>
      <c r="V30" s="197">
        <v>0</v>
      </c>
      <c r="W30" s="197">
        <v>0</v>
      </c>
      <c r="X30" s="197">
        <v>1</v>
      </c>
      <c r="Y30" s="197">
        <v>56.48</v>
      </c>
      <c r="Z30" s="197">
        <v>2.74</v>
      </c>
      <c r="AA30" s="197">
        <v>0.91</v>
      </c>
      <c r="AB30" s="197">
        <v>0</v>
      </c>
      <c r="AC30" s="197">
        <v>11.32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28.93</v>
      </c>
      <c r="AJ30" s="197">
        <v>0</v>
      </c>
      <c r="AK30" s="197">
        <v>0</v>
      </c>
      <c r="AL30" s="197">
        <v>0</v>
      </c>
      <c r="AM30" s="197">
        <v>17.16</v>
      </c>
      <c r="AN30" s="197">
        <v>0</v>
      </c>
      <c r="AO30" s="197">
        <v>126.36</v>
      </c>
      <c r="AP30" s="197">
        <v>0</v>
      </c>
    </row>
    <row r="31" spans="1:42">
      <c r="A31" t="s">
        <v>73</v>
      </c>
      <c r="B31" s="197">
        <v>0</v>
      </c>
      <c r="C31" s="197">
        <v>11.31</v>
      </c>
      <c r="D31" s="197">
        <v>0</v>
      </c>
      <c r="E31" s="197">
        <v>0</v>
      </c>
      <c r="F31" s="197">
        <v>17.649999999999999</v>
      </c>
      <c r="G31" s="197">
        <v>0</v>
      </c>
      <c r="H31" s="197">
        <v>0</v>
      </c>
      <c r="I31" s="197">
        <v>22.83</v>
      </c>
      <c r="J31" s="197">
        <v>0</v>
      </c>
      <c r="K31" s="197">
        <v>6.58</v>
      </c>
      <c r="L31" s="197">
        <v>0</v>
      </c>
      <c r="M31" s="197">
        <v>0</v>
      </c>
      <c r="N31" s="197">
        <v>1.21</v>
      </c>
      <c r="O31" s="197">
        <v>2.0099999999999998</v>
      </c>
      <c r="P31" s="197">
        <v>2.06</v>
      </c>
      <c r="Q31" s="197">
        <v>0.22</v>
      </c>
      <c r="R31" s="197">
        <v>0.43</v>
      </c>
      <c r="S31" s="197">
        <v>0.27</v>
      </c>
      <c r="T31" s="197">
        <v>0</v>
      </c>
      <c r="U31" s="197">
        <v>13.21</v>
      </c>
      <c r="V31" s="197">
        <v>0</v>
      </c>
      <c r="W31" s="197">
        <v>0</v>
      </c>
      <c r="X31" s="197">
        <v>1</v>
      </c>
      <c r="Y31" s="197">
        <v>56.48</v>
      </c>
      <c r="Z31" s="197">
        <v>2.74</v>
      </c>
      <c r="AA31" s="197">
        <v>0.91</v>
      </c>
      <c r="AB31" s="197">
        <v>0</v>
      </c>
      <c r="AC31" s="197">
        <v>11.32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28.93</v>
      </c>
      <c r="AJ31" s="197">
        <v>0</v>
      </c>
      <c r="AK31" s="197">
        <v>0</v>
      </c>
      <c r="AL31" s="197">
        <v>0</v>
      </c>
      <c r="AM31" s="197">
        <v>17.16</v>
      </c>
      <c r="AN31" s="197">
        <v>0</v>
      </c>
      <c r="AO31" s="197">
        <v>126.36</v>
      </c>
      <c r="AP31" s="197">
        <v>0</v>
      </c>
    </row>
    <row r="32" spans="1:42">
      <c r="A32" t="s">
        <v>74</v>
      </c>
      <c r="B32" s="197">
        <v>0</v>
      </c>
      <c r="C32" s="197">
        <v>11.31</v>
      </c>
      <c r="D32" s="197">
        <v>0</v>
      </c>
      <c r="E32" s="197">
        <v>0</v>
      </c>
      <c r="F32" s="197">
        <v>17.649999999999999</v>
      </c>
      <c r="G32" s="197">
        <v>0</v>
      </c>
      <c r="H32" s="197">
        <v>0</v>
      </c>
      <c r="I32" s="197">
        <v>22.83</v>
      </c>
      <c r="J32" s="197">
        <v>0</v>
      </c>
      <c r="K32" s="197">
        <v>6.58</v>
      </c>
      <c r="L32" s="197">
        <v>0</v>
      </c>
      <c r="M32" s="197">
        <v>0</v>
      </c>
      <c r="N32" s="197">
        <v>1.21</v>
      </c>
      <c r="O32" s="197">
        <v>2.0099999999999998</v>
      </c>
      <c r="P32" s="197">
        <v>2.06</v>
      </c>
      <c r="Q32" s="197">
        <v>0.22</v>
      </c>
      <c r="R32" s="197">
        <v>0.43</v>
      </c>
      <c r="S32" s="197">
        <v>0.27</v>
      </c>
      <c r="T32" s="197">
        <v>0</v>
      </c>
      <c r="U32" s="197">
        <v>13.21</v>
      </c>
      <c r="V32" s="197">
        <v>0</v>
      </c>
      <c r="W32" s="197">
        <v>0</v>
      </c>
      <c r="X32" s="197">
        <v>1</v>
      </c>
      <c r="Y32" s="197">
        <v>56.48</v>
      </c>
      <c r="Z32" s="197">
        <v>2.74</v>
      </c>
      <c r="AA32" s="197">
        <v>0.91</v>
      </c>
      <c r="AB32" s="197">
        <v>0</v>
      </c>
      <c r="AC32" s="197">
        <v>11.32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28.93</v>
      </c>
      <c r="AJ32" s="197">
        <v>0</v>
      </c>
      <c r="AK32" s="197">
        <v>0</v>
      </c>
      <c r="AL32" s="197">
        <v>0</v>
      </c>
      <c r="AM32" s="197">
        <v>17.16</v>
      </c>
      <c r="AN32" s="197">
        <v>0</v>
      </c>
      <c r="AO32" s="197">
        <v>126.36</v>
      </c>
      <c r="AP32" s="197">
        <v>0</v>
      </c>
    </row>
    <row r="33" spans="1:42">
      <c r="A33" t="s">
        <v>75</v>
      </c>
      <c r="B33" s="197">
        <v>0</v>
      </c>
      <c r="C33" s="197">
        <v>11.28</v>
      </c>
      <c r="D33" s="197">
        <v>0</v>
      </c>
      <c r="E33" s="197">
        <v>0</v>
      </c>
      <c r="F33" s="197">
        <v>17.649999999999999</v>
      </c>
      <c r="G33" s="197">
        <v>0</v>
      </c>
      <c r="H33" s="197">
        <v>0</v>
      </c>
      <c r="I33" s="197">
        <v>22.83</v>
      </c>
      <c r="J33" s="197">
        <v>0</v>
      </c>
      <c r="K33" s="197">
        <v>6.58</v>
      </c>
      <c r="L33" s="197">
        <v>0</v>
      </c>
      <c r="M33" s="197">
        <v>0</v>
      </c>
      <c r="N33" s="197">
        <v>1.21</v>
      </c>
      <c r="O33" s="197">
        <v>2.0099999999999998</v>
      </c>
      <c r="P33" s="197">
        <v>2.06</v>
      </c>
      <c r="Q33" s="197">
        <v>0.22</v>
      </c>
      <c r="R33" s="197">
        <v>0.43</v>
      </c>
      <c r="S33" s="197">
        <v>0.27</v>
      </c>
      <c r="T33" s="197">
        <v>0</v>
      </c>
      <c r="U33" s="197">
        <v>13.21</v>
      </c>
      <c r="V33" s="197">
        <v>0</v>
      </c>
      <c r="W33" s="197">
        <v>0</v>
      </c>
      <c r="X33" s="197">
        <v>1</v>
      </c>
      <c r="Y33" s="197">
        <v>56.48</v>
      </c>
      <c r="Z33" s="197">
        <v>2.74</v>
      </c>
      <c r="AA33" s="197">
        <v>0.91</v>
      </c>
      <c r="AB33" s="197">
        <v>0</v>
      </c>
      <c r="AC33" s="197">
        <v>11.32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28.93</v>
      </c>
      <c r="AJ33" s="197">
        <v>0</v>
      </c>
      <c r="AK33" s="197">
        <v>0</v>
      </c>
      <c r="AL33" s="197">
        <v>0</v>
      </c>
      <c r="AM33" s="197">
        <v>17.16</v>
      </c>
      <c r="AN33" s="197">
        <v>0</v>
      </c>
      <c r="AO33" s="197">
        <v>126.36</v>
      </c>
      <c r="AP33" s="197">
        <v>0</v>
      </c>
    </row>
    <row r="34" spans="1:42">
      <c r="A34" t="s">
        <v>76</v>
      </c>
      <c r="B34" s="197">
        <v>0</v>
      </c>
      <c r="C34" s="197">
        <v>11.28</v>
      </c>
      <c r="D34" s="197">
        <v>0</v>
      </c>
      <c r="E34" s="197">
        <v>0</v>
      </c>
      <c r="F34" s="197">
        <v>17.649999999999999</v>
      </c>
      <c r="G34" s="197">
        <v>0</v>
      </c>
      <c r="H34" s="197">
        <v>0</v>
      </c>
      <c r="I34" s="197">
        <v>22.83</v>
      </c>
      <c r="J34" s="197">
        <v>0</v>
      </c>
      <c r="K34" s="197">
        <v>6.58</v>
      </c>
      <c r="L34" s="197">
        <v>0</v>
      </c>
      <c r="M34" s="197">
        <v>0</v>
      </c>
      <c r="N34" s="197">
        <v>1.21</v>
      </c>
      <c r="O34" s="197">
        <v>2.0099999999999998</v>
      </c>
      <c r="P34" s="197">
        <v>2.06</v>
      </c>
      <c r="Q34" s="197">
        <v>0.22</v>
      </c>
      <c r="R34" s="197">
        <v>0.43</v>
      </c>
      <c r="S34" s="197">
        <v>0.27</v>
      </c>
      <c r="T34" s="197">
        <v>0</v>
      </c>
      <c r="U34" s="197">
        <v>13.21</v>
      </c>
      <c r="V34" s="197">
        <v>0</v>
      </c>
      <c r="W34" s="197">
        <v>0</v>
      </c>
      <c r="X34" s="197">
        <v>1</v>
      </c>
      <c r="Y34" s="197">
        <v>56.48</v>
      </c>
      <c r="Z34" s="197">
        <v>2.74</v>
      </c>
      <c r="AA34" s="197">
        <v>0.91</v>
      </c>
      <c r="AB34" s="197">
        <v>0</v>
      </c>
      <c r="AC34" s="197">
        <v>11.32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28.93</v>
      </c>
      <c r="AJ34" s="197">
        <v>0</v>
      </c>
      <c r="AK34" s="197">
        <v>0</v>
      </c>
      <c r="AL34" s="197">
        <v>0</v>
      </c>
      <c r="AM34" s="197">
        <v>17.16</v>
      </c>
      <c r="AN34" s="197">
        <v>0</v>
      </c>
      <c r="AO34" s="197">
        <v>126.36</v>
      </c>
      <c r="AP34" s="197">
        <v>0</v>
      </c>
    </row>
    <row r="35" spans="1:42">
      <c r="A35" t="s">
        <v>77</v>
      </c>
      <c r="B35" s="197">
        <v>0</v>
      </c>
      <c r="C35" s="197">
        <v>11.28</v>
      </c>
      <c r="D35" s="197">
        <v>0</v>
      </c>
      <c r="E35" s="197">
        <v>0</v>
      </c>
      <c r="F35" s="197">
        <v>17.649999999999999</v>
      </c>
      <c r="G35" s="197">
        <v>0</v>
      </c>
      <c r="H35" s="197">
        <v>0</v>
      </c>
      <c r="I35" s="197">
        <v>22.83</v>
      </c>
      <c r="J35" s="197">
        <v>0</v>
      </c>
      <c r="K35" s="197">
        <v>6.58</v>
      </c>
      <c r="L35" s="197">
        <v>0</v>
      </c>
      <c r="M35" s="197">
        <v>0</v>
      </c>
      <c r="N35" s="197">
        <v>1.21</v>
      </c>
      <c r="O35" s="197">
        <v>2.0099999999999998</v>
      </c>
      <c r="P35" s="197">
        <v>2.06</v>
      </c>
      <c r="Q35" s="197">
        <v>0.22</v>
      </c>
      <c r="R35" s="197">
        <v>0.43</v>
      </c>
      <c r="S35" s="197">
        <v>0.27</v>
      </c>
      <c r="T35" s="197">
        <v>0</v>
      </c>
      <c r="U35" s="197">
        <v>13.21</v>
      </c>
      <c r="V35" s="197">
        <v>0</v>
      </c>
      <c r="W35" s="197">
        <v>0</v>
      </c>
      <c r="X35" s="197">
        <v>1</v>
      </c>
      <c r="Y35" s="197">
        <v>56.48</v>
      </c>
      <c r="Z35" s="197">
        <v>2.74</v>
      </c>
      <c r="AA35" s="197">
        <v>0.91</v>
      </c>
      <c r="AB35" s="197">
        <v>0</v>
      </c>
      <c r="AC35" s="197">
        <v>11.68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28.93</v>
      </c>
      <c r="AJ35" s="197">
        <v>0</v>
      </c>
      <c r="AK35" s="197">
        <v>0</v>
      </c>
      <c r="AL35" s="197">
        <v>0</v>
      </c>
      <c r="AM35" s="197">
        <v>17.16</v>
      </c>
      <c r="AN35" s="197">
        <v>0</v>
      </c>
      <c r="AO35" s="197">
        <v>129.47999999999999</v>
      </c>
      <c r="AP35" s="197">
        <v>0</v>
      </c>
    </row>
    <row r="36" spans="1:42">
      <c r="A36" t="s">
        <v>78</v>
      </c>
      <c r="B36" s="197">
        <v>0</v>
      </c>
      <c r="C36" s="197">
        <v>11.28</v>
      </c>
      <c r="D36" s="197">
        <v>0</v>
      </c>
      <c r="E36" s="197">
        <v>0</v>
      </c>
      <c r="F36" s="197">
        <v>17.649999999999999</v>
      </c>
      <c r="G36" s="197">
        <v>0</v>
      </c>
      <c r="H36" s="197">
        <v>0</v>
      </c>
      <c r="I36" s="197">
        <v>22.83</v>
      </c>
      <c r="J36" s="197">
        <v>0</v>
      </c>
      <c r="K36" s="197">
        <v>6.58</v>
      </c>
      <c r="L36" s="197">
        <v>0</v>
      </c>
      <c r="M36" s="197">
        <v>0</v>
      </c>
      <c r="N36" s="197">
        <v>1.21</v>
      </c>
      <c r="O36" s="197">
        <v>2.0099999999999998</v>
      </c>
      <c r="P36" s="197">
        <v>2.06</v>
      </c>
      <c r="Q36" s="197">
        <v>0.22</v>
      </c>
      <c r="R36" s="197">
        <v>0.43</v>
      </c>
      <c r="S36" s="197">
        <v>0.27</v>
      </c>
      <c r="T36" s="197">
        <v>0</v>
      </c>
      <c r="U36" s="197">
        <v>13.21</v>
      </c>
      <c r="V36" s="197">
        <v>0</v>
      </c>
      <c r="W36" s="197">
        <v>0</v>
      </c>
      <c r="X36" s="197">
        <v>1</v>
      </c>
      <c r="Y36" s="197">
        <v>56.48</v>
      </c>
      <c r="Z36" s="197">
        <v>2.74</v>
      </c>
      <c r="AA36" s="197">
        <v>0.91</v>
      </c>
      <c r="AB36" s="197">
        <v>0</v>
      </c>
      <c r="AC36" s="197">
        <v>11.68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28.93</v>
      </c>
      <c r="AJ36" s="197">
        <v>0</v>
      </c>
      <c r="AK36" s="197">
        <v>0</v>
      </c>
      <c r="AL36" s="197">
        <v>0</v>
      </c>
      <c r="AM36" s="197">
        <v>17.16</v>
      </c>
      <c r="AN36" s="197">
        <v>0</v>
      </c>
      <c r="AO36" s="197">
        <v>129.47999999999999</v>
      </c>
      <c r="AP36" s="197">
        <v>0</v>
      </c>
    </row>
    <row r="37" spans="1:42">
      <c r="A37" t="s">
        <v>79</v>
      </c>
      <c r="B37" s="197">
        <v>0</v>
      </c>
      <c r="C37" s="197">
        <v>11.25</v>
      </c>
      <c r="D37" s="197">
        <v>0</v>
      </c>
      <c r="E37" s="197">
        <v>0</v>
      </c>
      <c r="F37" s="197">
        <v>17.649999999999999</v>
      </c>
      <c r="G37" s="197">
        <v>0</v>
      </c>
      <c r="H37" s="197">
        <v>0</v>
      </c>
      <c r="I37" s="197">
        <v>22.83</v>
      </c>
      <c r="J37" s="197">
        <v>0</v>
      </c>
      <c r="K37" s="197">
        <v>6.58</v>
      </c>
      <c r="L37" s="197">
        <v>0</v>
      </c>
      <c r="M37" s="197">
        <v>0</v>
      </c>
      <c r="N37" s="197">
        <v>1.21</v>
      </c>
      <c r="O37" s="197">
        <v>2.0099999999999998</v>
      </c>
      <c r="P37" s="197">
        <v>2.06</v>
      </c>
      <c r="Q37" s="197">
        <v>0.22</v>
      </c>
      <c r="R37" s="197">
        <v>0.43</v>
      </c>
      <c r="S37" s="197">
        <v>0.27</v>
      </c>
      <c r="T37" s="197">
        <v>0</v>
      </c>
      <c r="U37" s="197">
        <v>13.21</v>
      </c>
      <c r="V37" s="197">
        <v>0</v>
      </c>
      <c r="W37" s="197">
        <v>0</v>
      </c>
      <c r="X37" s="197">
        <v>1</v>
      </c>
      <c r="Y37" s="197">
        <v>56.48</v>
      </c>
      <c r="Z37" s="197">
        <v>2.74</v>
      </c>
      <c r="AA37" s="197">
        <v>0.91</v>
      </c>
      <c r="AB37" s="197">
        <v>0</v>
      </c>
      <c r="AC37" s="197">
        <v>11.68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28.93</v>
      </c>
      <c r="AJ37" s="197">
        <v>0</v>
      </c>
      <c r="AK37" s="197">
        <v>0</v>
      </c>
      <c r="AL37" s="197">
        <v>0</v>
      </c>
      <c r="AM37" s="197">
        <v>17.16</v>
      </c>
      <c r="AN37" s="197">
        <v>0</v>
      </c>
      <c r="AO37" s="197">
        <v>129.47999999999999</v>
      </c>
      <c r="AP37" s="197">
        <v>0</v>
      </c>
    </row>
    <row r="38" spans="1:42">
      <c r="A38" t="s">
        <v>80</v>
      </c>
      <c r="B38" s="197">
        <v>0</v>
      </c>
      <c r="C38" s="197">
        <v>11.25</v>
      </c>
      <c r="D38" s="197">
        <v>0</v>
      </c>
      <c r="E38" s="197">
        <v>0</v>
      </c>
      <c r="F38" s="197">
        <v>17.649999999999999</v>
      </c>
      <c r="G38" s="197">
        <v>0</v>
      </c>
      <c r="H38" s="197">
        <v>0</v>
      </c>
      <c r="I38" s="197">
        <v>22.83</v>
      </c>
      <c r="J38" s="197">
        <v>0</v>
      </c>
      <c r="K38" s="197">
        <v>6.58</v>
      </c>
      <c r="L38" s="197">
        <v>0</v>
      </c>
      <c r="M38" s="197">
        <v>0</v>
      </c>
      <c r="N38" s="197">
        <v>1.21</v>
      </c>
      <c r="O38" s="197">
        <v>2.0099999999999998</v>
      </c>
      <c r="P38" s="197">
        <v>2.06</v>
      </c>
      <c r="Q38" s="197">
        <v>0.22</v>
      </c>
      <c r="R38" s="197">
        <v>0.43</v>
      </c>
      <c r="S38" s="197">
        <v>0.27</v>
      </c>
      <c r="T38" s="197">
        <v>0</v>
      </c>
      <c r="U38" s="197">
        <v>13.21</v>
      </c>
      <c r="V38" s="197">
        <v>0</v>
      </c>
      <c r="W38" s="197">
        <v>0</v>
      </c>
      <c r="X38" s="197">
        <v>1</v>
      </c>
      <c r="Y38" s="197">
        <v>56.48</v>
      </c>
      <c r="Z38" s="197">
        <v>2.74</v>
      </c>
      <c r="AA38" s="197">
        <v>0.91</v>
      </c>
      <c r="AB38" s="197">
        <v>0</v>
      </c>
      <c r="AC38" s="197">
        <v>11.68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28.93</v>
      </c>
      <c r="AJ38" s="197">
        <v>0</v>
      </c>
      <c r="AK38" s="197">
        <v>0</v>
      </c>
      <c r="AL38" s="197">
        <v>0</v>
      </c>
      <c r="AM38" s="197">
        <v>17.16</v>
      </c>
      <c r="AN38" s="197">
        <v>0</v>
      </c>
      <c r="AO38" s="197">
        <v>129.47999999999999</v>
      </c>
      <c r="AP38" s="197">
        <v>0</v>
      </c>
    </row>
    <row r="39" spans="1:42">
      <c r="A39" t="s">
        <v>81</v>
      </c>
      <c r="B39" s="197">
        <v>0</v>
      </c>
      <c r="C39" s="197">
        <v>11.25</v>
      </c>
      <c r="D39" s="197">
        <v>0</v>
      </c>
      <c r="E39" s="197">
        <v>0</v>
      </c>
      <c r="F39" s="197">
        <v>17.649999999999999</v>
      </c>
      <c r="G39" s="197">
        <v>0</v>
      </c>
      <c r="H39" s="197">
        <v>0</v>
      </c>
      <c r="I39" s="197">
        <v>22.83</v>
      </c>
      <c r="J39" s="197">
        <v>0</v>
      </c>
      <c r="K39" s="197">
        <v>6.58</v>
      </c>
      <c r="L39" s="197">
        <v>40.619999999999997</v>
      </c>
      <c r="M39" s="197">
        <v>0</v>
      </c>
      <c r="N39" s="197">
        <v>1.21</v>
      </c>
      <c r="O39" s="197">
        <v>2.0099999999999998</v>
      </c>
      <c r="P39" s="197">
        <v>2.06</v>
      </c>
      <c r="Q39" s="197">
        <v>3.62</v>
      </c>
      <c r="R39" s="197">
        <v>5.97</v>
      </c>
      <c r="S39" s="197">
        <v>3.82</v>
      </c>
      <c r="T39" s="197">
        <v>0</v>
      </c>
      <c r="U39" s="197">
        <v>13.21</v>
      </c>
      <c r="V39" s="197">
        <v>0</v>
      </c>
      <c r="W39" s="197">
        <v>0</v>
      </c>
      <c r="X39" s="197">
        <v>1</v>
      </c>
      <c r="Y39" s="197">
        <v>56.48</v>
      </c>
      <c r="Z39" s="197">
        <v>2.74</v>
      </c>
      <c r="AA39" s="197">
        <v>0.91</v>
      </c>
      <c r="AB39" s="197">
        <v>0</v>
      </c>
      <c r="AC39" s="197">
        <v>11.68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28.93</v>
      </c>
      <c r="AJ39" s="197">
        <v>0</v>
      </c>
      <c r="AK39" s="197">
        <v>0</v>
      </c>
      <c r="AL39" s="197">
        <v>0</v>
      </c>
      <c r="AM39" s="197">
        <v>17.16</v>
      </c>
      <c r="AN39" s="197">
        <v>0</v>
      </c>
      <c r="AO39" s="197">
        <v>129.47999999999999</v>
      </c>
      <c r="AP39" s="197">
        <v>0</v>
      </c>
    </row>
    <row r="40" spans="1:42">
      <c r="A40" t="s">
        <v>82</v>
      </c>
      <c r="B40" s="197">
        <v>0</v>
      </c>
      <c r="C40" s="197">
        <v>11.25</v>
      </c>
      <c r="D40" s="197">
        <v>0</v>
      </c>
      <c r="E40" s="197">
        <v>0</v>
      </c>
      <c r="F40" s="197">
        <v>17.649999999999999</v>
      </c>
      <c r="G40" s="197">
        <v>0</v>
      </c>
      <c r="H40" s="197">
        <v>0</v>
      </c>
      <c r="I40" s="197">
        <v>22.83</v>
      </c>
      <c r="J40" s="197">
        <v>0</v>
      </c>
      <c r="K40" s="197">
        <v>6.58</v>
      </c>
      <c r="L40" s="197">
        <v>40.619999999999997</v>
      </c>
      <c r="M40" s="197">
        <v>0</v>
      </c>
      <c r="N40" s="197">
        <v>1.21</v>
      </c>
      <c r="O40" s="197">
        <v>2.0099999999999998</v>
      </c>
      <c r="P40" s="197">
        <v>2.06</v>
      </c>
      <c r="Q40" s="197">
        <v>3.62</v>
      </c>
      <c r="R40" s="197">
        <v>5.97</v>
      </c>
      <c r="S40" s="197">
        <v>3.82</v>
      </c>
      <c r="T40" s="197">
        <v>0</v>
      </c>
      <c r="U40" s="197">
        <v>13.21</v>
      </c>
      <c r="V40" s="197">
        <v>0</v>
      </c>
      <c r="W40" s="197">
        <v>0</v>
      </c>
      <c r="X40" s="197">
        <v>1</v>
      </c>
      <c r="Y40" s="197">
        <v>56.48</v>
      </c>
      <c r="Z40" s="197">
        <v>2.74</v>
      </c>
      <c r="AA40" s="197">
        <v>0.91</v>
      </c>
      <c r="AB40" s="197">
        <v>0</v>
      </c>
      <c r="AC40" s="197">
        <v>11.68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28.93</v>
      </c>
      <c r="AJ40" s="197">
        <v>0</v>
      </c>
      <c r="AK40" s="197">
        <v>0</v>
      </c>
      <c r="AL40" s="197">
        <v>0</v>
      </c>
      <c r="AM40" s="197">
        <v>17.16</v>
      </c>
      <c r="AN40" s="197">
        <v>0</v>
      </c>
      <c r="AO40" s="197">
        <v>129.47999999999999</v>
      </c>
      <c r="AP40" s="197">
        <v>0</v>
      </c>
    </row>
    <row r="41" spans="1:42">
      <c r="A41" t="s">
        <v>83</v>
      </c>
      <c r="B41" s="197">
        <v>0</v>
      </c>
      <c r="C41" s="197">
        <v>11.25</v>
      </c>
      <c r="D41" s="197">
        <v>0</v>
      </c>
      <c r="E41" s="197">
        <v>0</v>
      </c>
      <c r="F41" s="197">
        <v>17.649999999999999</v>
      </c>
      <c r="G41" s="197">
        <v>0</v>
      </c>
      <c r="H41" s="197">
        <v>0</v>
      </c>
      <c r="I41" s="197">
        <v>22.83</v>
      </c>
      <c r="J41" s="197">
        <v>0</v>
      </c>
      <c r="K41" s="197">
        <v>6.58</v>
      </c>
      <c r="L41" s="197">
        <v>40.619999999999997</v>
      </c>
      <c r="M41" s="197">
        <v>0</v>
      </c>
      <c r="N41" s="197">
        <v>1.21</v>
      </c>
      <c r="O41" s="197">
        <v>2.0099999999999998</v>
      </c>
      <c r="P41" s="197">
        <v>2.06</v>
      </c>
      <c r="Q41" s="197">
        <v>3.62</v>
      </c>
      <c r="R41" s="197">
        <v>5.97</v>
      </c>
      <c r="S41" s="197">
        <v>3.82</v>
      </c>
      <c r="T41" s="197">
        <v>0</v>
      </c>
      <c r="U41" s="197">
        <v>13.21</v>
      </c>
      <c r="V41" s="197">
        <v>0</v>
      </c>
      <c r="W41" s="197">
        <v>0</v>
      </c>
      <c r="X41" s="197">
        <v>1</v>
      </c>
      <c r="Y41" s="197">
        <v>56.48</v>
      </c>
      <c r="Z41" s="197">
        <v>2.74</v>
      </c>
      <c r="AA41" s="197">
        <v>0.91</v>
      </c>
      <c r="AB41" s="197">
        <v>0</v>
      </c>
      <c r="AC41" s="197">
        <v>11.68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28.93</v>
      </c>
      <c r="AJ41" s="197">
        <v>0</v>
      </c>
      <c r="AK41" s="197">
        <v>0</v>
      </c>
      <c r="AL41" s="197">
        <v>0</v>
      </c>
      <c r="AM41" s="197">
        <v>17.16</v>
      </c>
      <c r="AN41" s="197">
        <v>0</v>
      </c>
      <c r="AO41" s="197">
        <v>129.47999999999999</v>
      </c>
      <c r="AP41" s="197">
        <v>0</v>
      </c>
    </row>
    <row r="42" spans="1:42">
      <c r="A42" t="s">
        <v>84</v>
      </c>
      <c r="B42" s="197">
        <v>0</v>
      </c>
      <c r="C42" s="197">
        <v>11.25</v>
      </c>
      <c r="D42" s="197">
        <v>0</v>
      </c>
      <c r="E42" s="197">
        <v>0</v>
      </c>
      <c r="F42" s="197">
        <v>17.649999999999999</v>
      </c>
      <c r="G42" s="197">
        <v>0</v>
      </c>
      <c r="H42" s="197">
        <v>0</v>
      </c>
      <c r="I42" s="197">
        <v>22.83</v>
      </c>
      <c r="J42" s="197">
        <v>0</v>
      </c>
      <c r="K42" s="197">
        <v>6.58</v>
      </c>
      <c r="L42" s="197">
        <v>40.619999999999997</v>
      </c>
      <c r="M42" s="197">
        <v>0</v>
      </c>
      <c r="N42" s="197">
        <v>1.21</v>
      </c>
      <c r="O42" s="197">
        <v>2.0099999999999998</v>
      </c>
      <c r="P42" s="197">
        <v>2.06</v>
      </c>
      <c r="Q42" s="197">
        <v>3.62</v>
      </c>
      <c r="R42" s="197">
        <v>5.97</v>
      </c>
      <c r="S42" s="197">
        <v>3.82</v>
      </c>
      <c r="T42" s="197">
        <v>0</v>
      </c>
      <c r="U42" s="197">
        <v>13.21</v>
      </c>
      <c r="V42" s="197">
        <v>0</v>
      </c>
      <c r="W42" s="197">
        <v>0</v>
      </c>
      <c r="X42" s="197">
        <v>1</v>
      </c>
      <c r="Y42" s="197">
        <v>56.48</v>
      </c>
      <c r="Z42" s="197">
        <v>2.74</v>
      </c>
      <c r="AA42" s="197">
        <v>0.91</v>
      </c>
      <c r="AB42" s="197">
        <v>0</v>
      </c>
      <c r="AC42" s="197">
        <v>11.68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28.93</v>
      </c>
      <c r="AJ42" s="197">
        <v>0</v>
      </c>
      <c r="AK42" s="197">
        <v>0</v>
      </c>
      <c r="AL42" s="197">
        <v>0</v>
      </c>
      <c r="AM42" s="197">
        <v>17.16</v>
      </c>
      <c r="AN42" s="197">
        <v>0</v>
      </c>
      <c r="AO42" s="197">
        <v>129.47999999999999</v>
      </c>
      <c r="AP42" s="197">
        <v>0</v>
      </c>
    </row>
    <row r="43" spans="1:42">
      <c r="A43" t="s">
        <v>85</v>
      </c>
      <c r="B43" s="197">
        <v>0</v>
      </c>
      <c r="C43" s="197">
        <v>11.2</v>
      </c>
      <c r="D43" s="197">
        <v>0</v>
      </c>
      <c r="E43" s="197">
        <v>0</v>
      </c>
      <c r="F43" s="197">
        <v>17.649999999999999</v>
      </c>
      <c r="G43" s="197">
        <v>0</v>
      </c>
      <c r="H43" s="197">
        <v>0</v>
      </c>
      <c r="I43" s="197">
        <v>22.69</v>
      </c>
      <c r="J43" s="197">
        <v>0</v>
      </c>
      <c r="K43" s="197">
        <v>35.42</v>
      </c>
      <c r="L43" s="197">
        <v>43.62</v>
      </c>
      <c r="M43" s="197">
        <v>0</v>
      </c>
      <c r="N43" s="197">
        <v>1.21</v>
      </c>
      <c r="O43" s="197">
        <v>2.0099999999999998</v>
      </c>
      <c r="P43" s="197">
        <v>2.06</v>
      </c>
      <c r="Q43" s="197">
        <v>3.62</v>
      </c>
      <c r="R43" s="197">
        <v>6.93</v>
      </c>
      <c r="S43" s="197">
        <v>3.82</v>
      </c>
      <c r="T43" s="197">
        <v>0</v>
      </c>
      <c r="U43" s="197">
        <v>13.21</v>
      </c>
      <c r="V43" s="197">
        <v>0</v>
      </c>
      <c r="W43" s="197">
        <v>0</v>
      </c>
      <c r="X43" s="197">
        <v>1</v>
      </c>
      <c r="Y43" s="197">
        <v>56.48</v>
      </c>
      <c r="Z43" s="197">
        <v>2.74</v>
      </c>
      <c r="AA43" s="197">
        <v>0.91</v>
      </c>
      <c r="AB43" s="197">
        <v>0</v>
      </c>
      <c r="AC43" s="197">
        <v>11.68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28.93</v>
      </c>
      <c r="AJ43" s="197">
        <v>0</v>
      </c>
      <c r="AK43" s="197">
        <v>0</v>
      </c>
      <c r="AL43" s="197">
        <v>0</v>
      </c>
      <c r="AM43" s="197">
        <v>17.16</v>
      </c>
      <c r="AN43" s="197">
        <v>0</v>
      </c>
      <c r="AO43" s="197">
        <v>129.47999999999999</v>
      </c>
      <c r="AP43" s="197">
        <v>0</v>
      </c>
    </row>
    <row r="44" spans="1:42">
      <c r="A44" t="s">
        <v>86</v>
      </c>
      <c r="B44" s="197">
        <v>0</v>
      </c>
      <c r="C44" s="197">
        <v>11.2</v>
      </c>
      <c r="D44" s="197">
        <v>0</v>
      </c>
      <c r="E44" s="197">
        <v>0</v>
      </c>
      <c r="F44" s="197">
        <v>17.649999999999999</v>
      </c>
      <c r="G44" s="197">
        <v>0</v>
      </c>
      <c r="H44" s="197">
        <v>0</v>
      </c>
      <c r="I44" s="197">
        <v>22.69</v>
      </c>
      <c r="J44" s="197">
        <v>0</v>
      </c>
      <c r="K44" s="197">
        <v>35.42</v>
      </c>
      <c r="L44" s="197">
        <v>43.62</v>
      </c>
      <c r="M44" s="197">
        <v>0</v>
      </c>
      <c r="N44" s="197">
        <v>1.21</v>
      </c>
      <c r="O44" s="197">
        <v>2.0099999999999998</v>
      </c>
      <c r="P44" s="197">
        <v>2.06</v>
      </c>
      <c r="Q44" s="197">
        <v>3.62</v>
      </c>
      <c r="R44" s="197">
        <v>6.93</v>
      </c>
      <c r="S44" s="197">
        <v>3.82</v>
      </c>
      <c r="T44" s="197">
        <v>0</v>
      </c>
      <c r="U44" s="197">
        <v>13.21</v>
      </c>
      <c r="V44" s="197">
        <v>0</v>
      </c>
      <c r="W44" s="197">
        <v>0</v>
      </c>
      <c r="X44" s="197">
        <v>1</v>
      </c>
      <c r="Y44" s="197">
        <v>56.48</v>
      </c>
      <c r="Z44" s="197">
        <v>2.74</v>
      </c>
      <c r="AA44" s="197">
        <v>0.91</v>
      </c>
      <c r="AB44" s="197">
        <v>0</v>
      </c>
      <c r="AC44" s="197">
        <v>11.68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28.93</v>
      </c>
      <c r="AJ44" s="197">
        <v>0</v>
      </c>
      <c r="AK44" s="197">
        <v>0</v>
      </c>
      <c r="AL44" s="197">
        <v>0</v>
      </c>
      <c r="AM44" s="197">
        <v>17.16</v>
      </c>
      <c r="AN44" s="197">
        <v>0</v>
      </c>
      <c r="AO44" s="197">
        <v>129.47999999999999</v>
      </c>
      <c r="AP44" s="197">
        <v>0</v>
      </c>
    </row>
    <row r="45" spans="1:42">
      <c r="A45" t="s">
        <v>87</v>
      </c>
      <c r="B45" s="197">
        <v>0</v>
      </c>
      <c r="C45" s="197">
        <v>11.2</v>
      </c>
      <c r="D45" s="197">
        <v>0</v>
      </c>
      <c r="E45" s="197">
        <v>0</v>
      </c>
      <c r="F45" s="197">
        <v>17.649999999999999</v>
      </c>
      <c r="G45" s="197">
        <v>0</v>
      </c>
      <c r="H45" s="197">
        <v>0</v>
      </c>
      <c r="I45" s="197">
        <v>22.69</v>
      </c>
      <c r="J45" s="197">
        <v>0</v>
      </c>
      <c r="K45" s="197">
        <v>35.42</v>
      </c>
      <c r="L45" s="197">
        <v>43.62</v>
      </c>
      <c r="M45" s="197">
        <v>0</v>
      </c>
      <c r="N45" s="197">
        <v>1.21</v>
      </c>
      <c r="O45" s="197">
        <v>2.0099999999999998</v>
      </c>
      <c r="P45" s="197">
        <v>2.06</v>
      </c>
      <c r="Q45" s="197">
        <v>3.62</v>
      </c>
      <c r="R45" s="197">
        <v>6.93</v>
      </c>
      <c r="S45" s="197">
        <v>3.82</v>
      </c>
      <c r="T45" s="197">
        <v>0</v>
      </c>
      <c r="U45" s="197">
        <v>13.21</v>
      </c>
      <c r="V45" s="197">
        <v>0</v>
      </c>
      <c r="W45" s="197">
        <v>0</v>
      </c>
      <c r="X45" s="197">
        <v>1</v>
      </c>
      <c r="Y45" s="197">
        <v>56.48</v>
      </c>
      <c r="Z45" s="197">
        <v>2.74</v>
      </c>
      <c r="AA45" s="197">
        <v>0.91</v>
      </c>
      <c r="AB45" s="197">
        <v>0</v>
      </c>
      <c r="AC45" s="197">
        <v>11.68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28.93</v>
      </c>
      <c r="AJ45" s="197">
        <v>0</v>
      </c>
      <c r="AK45" s="197">
        <v>0</v>
      </c>
      <c r="AL45" s="197">
        <v>0</v>
      </c>
      <c r="AM45" s="197">
        <v>17.16</v>
      </c>
      <c r="AN45" s="197">
        <v>0</v>
      </c>
      <c r="AO45" s="197">
        <v>129.47999999999999</v>
      </c>
      <c r="AP45" s="197">
        <v>0</v>
      </c>
    </row>
    <row r="46" spans="1:42">
      <c r="A46" t="s">
        <v>88</v>
      </c>
      <c r="B46" s="197">
        <v>0</v>
      </c>
      <c r="C46" s="197">
        <v>11.2</v>
      </c>
      <c r="D46" s="197">
        <v>0</v>
      </c>
      <c r="E46" s="197">
        <v>0</v>
      </c>
      <c r="F46" s="197">
        <v>17.649999999999999</v>
      </c>
      <c r="G46" s="197">
        <v>0</v>
      </c>
      <c r="H46" s="197">
        <v>0</v>
      </c>
      <c r="I46" s="197">
        <v>22.69</v>
      </c>
      <c r="J46" s="197">
        <v>0</v>
      </c>
      <c r="K46" s="197">
        <v>35.42</v>
      </c>
      <c r="L46" s="197">
        <v>43.62</v>
      </c>
      <c r="M46" s="197">
        <v>0</v>
      </c>
      <c r="N46" s="197">
        <v>1.21</v>
      </c>
      <c r="O46" s="197">
        <v>2.0099999999999998</v>
      </c>
      <c r="P46" s="197">
        <v>2.06</v>
      </c>
      <c r="Q46" s="197">
        <v>3.62</v>
      </c>
      <c r="R46" s="197">
        <v>6.93</v>
      </c>
      <c r="S46" s="197">
        <v>3.82</v>
      </c>
      <c r="T46" s="197">
        <v>0</v>
      </c>
      <c r="U46" s="197">
        <v>13.21</v>
      </c>
      <c r="V46" s="197">
        <v>0</v>
      </c>
      <c r="W46" s="197">
        <v>0</v>
      </c>
      <c r="X46" s="197">
        <v>1</v>
      </c>
      <c r="Y46" s="197">
        <v>56.48</v>
      </c>
      <c r="Z46" s="197">
        <v>2.74</v>
      </c>
      <c r="AA46" s="197">
        <v>0.91</v>
      </c>
      <c r="AB46" s="197">
        <v>0</v>
      </c>
      <c r="AC46" s="197">
        <v>11.68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28.93</v>
      </c>
      <c r="AJ46" s="197">
        <v>0</v>
      </c>
      <c r="AK46" s="197">
        <v>0</v>
      </c>
      <c r="AL46" s="197">
        <v>0</v>
      </c>
      <c r="AM46" s="197">
        <v>17.16</v>
      </c>
      <c r="AN46" s="197">
        <v>0</v>
      </c>
      <c r="AO46" s="197">
        <v>129.47999999999999</v>
      </c>
      <c r="AP46" s="197">
        <v>0</v>
      </c>
    </row>
    <row r="47" spans="1:42">
      <c r="A47" t="s">
        <v>89</v>
      </c>
      <c r="B47" s="197">
        <v>0</v>
      </c>
      <c r="C47" s="197">
        <v>11.2</v>
      </c>
      <c r="D47" s="197">
        <v>0</v>
      </c>
      <c r="E47" s="197">
        <v>0</v>
      </c>
      <c r="F47" s="197">
        <v>17.649999999999999</v>
      </c>
      <c r="G47" s="197">
        <v>0</v>
      </c>
      <c r="H47" s="197">
        <v>0</v>
      </c>
      <c r="I47" s="197">
        <v>22.69</v>
      </c>
      <c r="J47" s="197">
        <v>0</v>
      </c>
      <c r="K47" s="197">
        <v>78.62</v>
      </c>
      <c r="L47" s="197">
        <v>43.62</v>
      </c>
      <c r="M47" s="197">
        <v>0</v>
      </c>
      <c r="N47" s="197">
        <v>1.21</v>
      </c>
      <c r="O47" s="197">
        <v>2.0099999999999998</v>
      </c>
      <c r="P47" s="197">
        <v>2.06</v>
      </c>
      <c r="Q47" s="197">
        <v>3.62</v>
      </c>
      <c r="R47" s="197">
        <v>6.93</v>
      </c>
      <c r="S47" s="197">
        <v>3.82</v>
      </c>
      <c r="T47" s="197">
        <v>0</v>
      </c>
      <c r="U47" s="197">
        <v>13.21</v>
      </c>
      <c r="V47" s="197">
        <v>0</v>
      </c>
      <c r="W47" s="197">
        <v>0</v>
      </c>
      <c r="X47" s="197">
        <v>1</v>
      </c>
      <c r="Y47" s="197">
        <v>56.48</v>
      </c>
      <c r="Z47" s="197">
        <v>2.74</v>
      </c>
      <c r="AA47" s="197">
        <v>0.91</v>
      </c>
      <c r="AB47" s="197">
        <v>0</v>
      </c>
      <c r="AC47" s="197">
        <v>11.68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28.93</v>
      </c>
      <c r="AJ47" s="197">
        <v>0</v>
      </c>
      <c r="AK47" s="197">
        <v>0</v>
      </c>
      <c r="AL47" s="197">
        <v>0</v>
      </c>
      <c r="AM47" s="197">
        <v>17.16</v>
      </c>
      <c r="AN47" s="197">
        <v>0</v>
      </c>
      <c r="AO47" s="197">
        <v>129.47999999999999</v>
      </c>
      <c r="AP47" s="197">
        <v>0</v>
      </c>
    </row>
    <row r="48" spans="1:42">
      <c r="A48" t="s">
        <v>90</v>
      </c>
      <c r="B48" s="197">
        <v>0</v>
      </c>
      <c r="C48" s="197">
        <v>11.2</v>
      </c>
      <c r="D48" s="197">
        <v>0</v>
      </c>
      <c r="E48" s="197">
        <v>0</v>
      </c>
      <c r="F48" s="197">
        <v>17.649999999999999</v>
      </c>
      <c r="G48" s="197">
        <v>0</v>
      </c>
      <c r="H48" s="197">
        <v>0</v>
      </c>
      <c r="I48" s="197">
        <v>22.69</v>
      </c>
      <c r="J48" s="197">
        <v>0</v>
      </c>
      <c r="K48" s="197">
        <v>78.62</v>
      </c>
      <c r="L48" s="197">
        <v>43.62</v>
      </c>
      <c r="M48" s="197">
        <v>0</v>
      </c>
      <c r="N48" s="197">
        <v>1.21</v>
      </c>
      <c r="O48" s="197">
        <v>2.0099999999999998</v>
      </c>
      <c r="P48" s="197">
        <v>2.06</v>
      </c>
      <c r="Q48" s="197">
        <v>3.62</v>
      </c>
      <c r="R48" s="197">
        <v>6.93</v>
      </c>
      <c r="S48" s="197">
        <v>3.82</v>
      </c>
      <c r="T48" s="197">
        <v>0</v>
      </c>
      <c r="U48" s="197">
        <v>13.21</v>
      </c>
      <c r="V48" s="197">
        <v>0</v>
      </c>
      <c r="W48" s="197">
        <v>0</v>
      </c>
      <c r="X48" s="197">
        <v>1</v>
      </c>
      <c r="Y48" s="197">
        <v>56.48</v>
      </c>
      <c r="Z48" s="197">
        <v>2.74</v>
      </c>
      <c r="AA48" s="197">
        <v>0.91</v>
      </c>
      <c r="AB48" s="197">
        <v>0</v>
      </c>
      <c r="AC48" s="197">
        <v>11.68</v>
      </c>
      <c r="AD48" s="197">
        <v>0</v>
      </c>
      <c r="AE48" s="197">
        <v>0</v>
      </c>
      <c r="AF48" s="197">
        <v>0</v>
      </c>
      <c r="AG48" s="197">
        <v>0</v>
      </c>
      <c r="AH48" s="197">
        <v>9.64</v>
      </c>
      <c r="AI48" s="197">
        <v>28.93</v>
      </c>
      <c r="AJ48" s="197">
        <v>0</v>
      </c>
      <c r="AK48" s="197">
        <v>0</v>
      </c>
      <c r="AL48" s="197">
        <v>0</v>
      </c>
      <c r="AM48" s="197">
        <v>17.16</v>
      </c>
      <c r="AN48" s="197">
        <v>0</v>
      </c>
      <c r="AO48" s="197">
        <v>129.47999999999999</v>
      </c>
      <c r="AP48" s="197">
        <v>0</v>
      </c>
    </row>
    <row r="49" spans="1:42">
      <c r="A49" t="s">
        <v>91</v>
      </c>
      <c r="B49" s="197">
        <v>0</v>
      </c>
      <c r="C49" s="197">
        <v>11.2</v>
      </c>
      <c r="D49" s="197">
        <v>0</v>
      </c>
      <c r="E49" s="197">
        <v>0</v>
      </c>
      <c r="F49" s="197">
        <v>17.649999999999999</v>
      </c>
      <c r="G49" s="197">
        <v>0</v>
      </c>
      <c r="H49" s="197">
        <v>0</v>
      </c>
      <c r="I49" s="197">
        <v>22.69</v>
      </c>
      <c r="J49" s="197">
        <v>0</v>
      </c>
      <c r="K49" s="197">
        <v>78.62</v>
      </c>
      <c r="L49" s="197">
        <v>43.62</v>
      </c>
      <c r="M49" s="197">
        <v>0</v>
      </c>
      <c r="N49" s="197">
        <v>1.21</v>
      </c>
      <c r="O49" s="197">
        <v>2.0099999999999998</v>
      </c>
      <c r="P49" s="197">
        <v>2.06</v>
      </c>
      <c r="Q49" s="197">
        <v>3.62</v>
      </c>
      <c r="R49" s="197">
        <v>6.93</v>
      </c>
      <c r="S49" s="197">
        <v>3.82</v>
      </c>
      <c r="T49" s="197">
        <v>0</v>
      </c>
      <c r="U49" s="197">
        <v>13.21</v>
      </c>
      <c r="V49" s="197">
        <v>0</v>
      </c>
      <c r="W49" s="197">
        <v>0</v>
      </c>
      <c r="X49" s="197">
        <v>1</v>
      </c>
      <c r="Y49" s="197">
        <v>56.48</v>
      </c>
      <c r="Z49" s="197">
        <v>2.74</v>
      </c>
      <c r="AA49" s="197">
        <v>0.91</v>
      </c>
      <c r="AB49" s="197">
        <v>0</v>
      </c>
      <c r="AC49" s="197">
        <v>11.68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28.93</v>
      </c>
      <c r="AJ49" s="197">
        <v>0</v>
      </c>
      <c r="AK49" s="197">
        <v>0</v>
      </c>
      <c r="AL49" s="197">
        <v>0</v>
      </c>
      <c r="AM49" s="197">
        <v>17.16</v>
      </c>
      <c r="AN49" s="197">
        <v>0</v>
      </c>
      <c r="AO49" s="197">
        <v>129.47999999999999</v>
      </c>
      <c r="AP49" s="197">
        <v>0</v>
      </c>
    </row>
    <row r="50" spans="1:42">
      <c r="A50" t="s">
        <v>92</v>
      </c>
      <c r="B50" s="197">
        <v>0</v>
      </c>
      <c r="C50" s="197">
        <v>11.2</v>
      </c>
      <c r="D50" s="197">
        <v>0</v>
      </c>
      <c r="E50" s="197">
        <v>0</v>
      </c>
      <c r="F50" s="197">
        <v>17.649999999999999</v>
      </c>
      <c r="G50" s="197">
        <v>0</v>
      </c>
      <c r="H50" s="197">
        <v>0</v>
      </c>
      <c r="I50" s="197">
        <v>22.69</v>
      </c>
      <c r="J50" s="197">
        <v>0</v>
      </c>
      <c r="K50" s="197">
        <v>78.62</v>
      </c>
      <c r="L50" s="197">
        <v>43.62</v>
      </c>
      <c r="M50" s="197">
        <v>0</v>
      </c>
      <c r="N50" s="197">
        <v>1.21</v>
      </c>
      <c r="O50" s="197">
        <v>2.0099999999999998</v>
      </c>
      <c r="P50" s="197">
        <v>2.06</v>
      </c>
      <c r="Q50" s="197">
        <v>3.62</v>
      </c>
      <c r="R50" s="197">
        <v>6.93</v>
      </c>
      <c r="S50" s="197">
        <v>3.82</v>
      </c>
      <c r="T50" s="197">
        <v>0</v>
      </c>
      <c r="U50" s="197">
        <v>13.21</v>
      </c>
      <c r="V50" s="197">
        <v>0</v>
      </c>
      <c r="W50" s="197">
        <v>0</v>
      </c>
      <c r="X50" s="197">
        <v>1</v>
      </c>
      <c r="Y50" s="197">
        <v>56.48</v>
      </c>
      <c r="Z50" s="197">
        <v>2.74</v>
      </c>
      <c r="AA50" s="197">
        <v>0.91</v>
      </c>
      <c r="AB50" s="197">
        <v>0</v>
      </c>
      <c r="AC50" s="197">
        <v>11.68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28.93</v>
      </c>
      <c r="AJ50" s="197">
        <v>0</v>
      </c>
      <c r="AK50" s="197">
        <v>0</v>
      </c>
      <c r="AL50" s="197">
        <v>0</v>
      </c>
      <c r="AM50" s="197">
        <v>17.16</v>
      </c>
      <c r="AN50" s="197">
        <v>0</v>
      </c>
      <c r="AO50" s="197">
        <v>129.47999999999999</v>
      </c>
      <c r="AP50" s="197">
        <v>0</v>
      </c>
    </row>
    <row r="51" spans="1:42">
      <c r="A51" t="s">
        <v>93</v>
      </c>
      <c r="B51" s="197">
        <v>0</v>
      </c>
      <c r="C51" s="197">
        <v>11.2</v>
      </c>
      <c r="D51" s="197">
        <v>0</v>
      </c>
      <c r="E51" s="197">
        <v>0</v>
      </c>
      <c r="F51" s="197">
        <v>17.649999999999999</v>
      </c>
      <c r="G51" s="197">
        <v>0</v>
      </c>
      <c r="H51" s="197">
        <v>0</v>
      </c>
      <c r="I51" s="197">
        <v>22.41</v>
      </c>
      <c r="J51" s="197">
        <v>0</v>
      </c>
      <c r="K51" s="197">
        <v>93.02</v>
      </c>
      <c r="L51" s="197">
        <v>43.62</v>
      </c>
      <c r="M51" s="197">
        <v>0</v>
      </c>
      <c r="N51" s="197">
        <v>1.21</v>
      </c>
      <c r="O51" s="197">
        <v>2.0099999999999998</v>
      </c>
      <c r="P51" s="197">
        <v>2.06</v>
      </c>
      <c r="Q51" s="197">
        <v>3.62</v>
      </c>
      <c r="R51" s="197">
        <v>6.87</v>
      </c>
      <c r="S51" s="197">
        <v>3.82</v>
      </c>
      <c r="T51" s="197">
        <v>0</v>
      </c>
      <c r="U51" s="197">
        <v>13.21</v>
      </c>
      <c r="V51" s="197">
        <v>0</v>
      </c>
      <c r="W51" s="197">
        <v>0</v>
      </c>
      <c r="X51" s="197">
        <v>1</v>
      </c>
      <c r="Y51" s="197">
        <v>56.48</v>
      </c>
      <c r="Z51" s="197">
        <v>2.74</v>
      </c>
      <c r="AA51" s="197">
        <v>10.18</v>
      </c>
      <c r="AB51" s="197">
        <v>0</v>
      </c>
      <c r="AC51" s="197">
        <v>11.68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28.93</v>
      </c>
      <c r="AJ51" s="197">
        <v>0</v>
      </c>
      <c r="AK51" s="197">
        <v>0</v>
      </c>
      <c r="AL51" s="197">
        <v>0</v>
      </c>
      <c r="AM51" s="197">
        <v>17.16</v>
      </c>
      <c r="AN51" s="197">
        <v>0</v>
      </c>
      <c r="AO51" s="197">
        <v>129.47999999999999</v>
      </c>
      <c r="AP51" s="197">
        <v>0</v>
      </c>
    </row>
    <row r="52" spans="1:42">
      <c r="A52" t="s">
        <v>94</v>
      </c>
      <c r="B52" s="197">
        <v>0</v>
      </c>
      <c r="C52" s="197">
        <v>11.2</v>
      </c>
      <c r="D52" s="197">
        <v>0</v>
      </c>
      <c r="E52" s="197">
        <v>0</v>
      </c>
      <c r="F52" s="197">
        <v>17.649999999999999</v>
      </c>
      <c r="G52" s="197">
        <v>0</v>
      </c>
      <c r="H52" s="197">
        <v>0</v>
      </c>
      <c r="I52" s="197">
        <v>22.41</v>
      </c>
      <c r="J52" s="197">
        <v>0</v>
      </c>
      <c r="K52" s="197">
        <v>93.02</v>
      </c>
      <c r="L52" s="197">
        <v>43.62</v>
      </c>
      <c r="M52" s="197">
        <v>0</v>
      </c>
      <c r="N52" s="197">
        <v>1.21</v>
      </c>
      <c r="O52" s="197">
        <v>2.0099999999999998</v>
      </c>
      <c r="P52" s="197">
        <v>2.06</v>
      </c>
      <c r="Q52" s="197">
        <v>3.62</v>
      </c>
      <c r="R52" s="197">
        <v>6.93</v>
      </c>
      <c r="S52" s="197">
        <v>3.82</v>
      </c>
      <c r="T52" s="197">
        <v>0</v>
      </c>
      <c r="U52" s="197">
        <v>13.21</v>
      </c>
      <c r="V52" s="197">
        <v>0</v>
      </c>
      <c r="W52" s="197">
        <v>0</v>
      </c>
      <c r="X52" s="197">
        <v>1</v>
      </c>
      <c r="Y52" s="197">
        <v>56.48</v>
      </c>
      <c r="Z52" s="197">
        <v>2.74</v>
      </c>
      <c r="AA52" s="197">
        <v>3.6</v>
      </c>
      <c r="AB52" s="197">
        <v>0</v>
      </c>
      <c r="AC52" s="197">
        <v>11.68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28.93</v>
      </c>
      <c r="AJ52" s="197">
        <v>0</v>
      </c>
      <c r="AK52" s="197">
        <v>0</v>
      </c>
      <c r="AL52" s="197">
        <v>0</v>
      </c>
      <c r="AM52" s="197">
        <v>17.16</v>
      </c>
      <c r="AN52" s="197">
        <v>0</v>
      </c>
      <c r="AO52" s="197">
        <v>129.47999999999999</v>
      </c>
      <c r="AP52" s="197">
        <v>0</v>
      </c>
    </row>
    <row r="53" spans="1:42">
      <c r="A53" t="s">
        <v>95</v>
      </c>
      <c r="B53" s="197">
        <v>0</v>
      </c>
      <c r="C53" s="197">
        <v>11.2</v>
      </c>
      <c r="D53" s="197">
        <v>0</v>
      </c>
      <c r="E53" s="197">
        <v>0</v>
      </c>
      <c r="F53" s="197">
        <v>17.649999999999999</v>
      </c>
      <c r="G53" s="197">
        <v>0</v>
      </c>
      <c r="H53" s="197">
        <v>0</v>
      </c>
      <c r="I53" s="197">
        <v>22.41</v>
      </c>
      <c r="J53" s="197">
        <v>0</v>
      </c>
      <c r="K53" s="197">
        <v>93.02</v>
      </c>
      <c r="L53" s="197">
        <v>43.62</v>
      </c>
      <c r="M53" s="197">
        <v>0</v>
      </c>
      <c r="N53" s="197">
        <v>1.21</v>
      </c>
      <c r="O53" s="197">
        <v>2.0099999999999998</v>
      </c>
      <c r="P53" s="197">
        <v>2.06</v>
      </c>
      <c r="Q53" s="197">
        <v>3.62</v>
      </c>
      <c r="R53" s="197">
        <v>6.84</v>
      </c>
      <c r="S53" s="197">
        <v>3.82</v>
      </c>
      <c r="T53" s="197">
        <v>0</v>
      </c>
      <c r="U53" s="197">
        <v>13.21</v>
      </c>
      <c r="V53" s="197">
        <v>0</v>
      </c>
      <c r="W53" s="197">
        <v>0</v>
      </c>
      <c r="X53" s="197">
        <v>1</v>
      </c>
      <c r="Y53" s="197">
        <v>56.48</v>
      </c>
      <c r="Z53" s="197">
        <v>2.74</v>
      </c>
      <c r="AA53" s="197">
        <v>13.31</v>
      </c>
      <c r="AB53" s="197">
        <v>0</v>
      </c>
      <c r="AC53" s="197">
        <v>11.68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28.93</v>
      </c>
      <c r="AJ53" s="197">
        <v>0</v>
      </c>
      <c r="AK53" s="197">
        <v>0</v>
      </c>
      <c r="AL53" s="197">
        <v>0</v>
      </c>
      <c r="AM53" s="197">
        <v>17.16</v>
      </c>
      <c r="AN53" s="197">
        <v>0</v>
      </c>
      <c r="AO53" s="197">
        <v>129.47999999999999</v>
      </c>
      <c r="AP53" s="197">
        <v>0</v>
      </c>
    </row>
    <row r="54" spans="1:42">
      <c r="A54" t="s">
        <v>96</v>
      </c>
      <c r="B54" s="197">
        <v>0</v>
      </c>
      <c r="C54" s="197">
        <v>11.2</v>
      </c>
      <c r="D54" s="197">
        <v>0</v>
      </c>
      <c r="E54" s="197">
        <v>0</v>
      </c>
      <c r="F54" s="197">
        <v>17.649999999999999</v>
      </c>
      <c r="G54" s="197">
        <v>0</v>
      </c>
      <c r="H54" s="197">
        <v>0</v>
      </c>
      <c r="I54" s="197">
        <v>22.41</v>
      </c>
      <c r="J54" s="197">
        <v>0</v>
      </c>
      <c r="K54" s="197">
        <v>86.16</v>
      </c>
      <c r="L54" s="197">
        <v>43.62</v>
      </c>
      <c r="M54" s="197">
        <v>0</v>
      </c>
      <c r="N54" s="197">
        <v>1.21</v>
      </c>
      <c r="O54" s="197">
        <v>2.0099999999999998</v>
      </c>
      <c r="P54" s="197">
        <v>2.06</v>
      </c>
      <c r="Q54" s="197">
        <v>3.62</v>
      </c>
      <c r="R54" s="197">
        <v>6.84</v>
      </c>
      <c r="S54" s="197">
        <v>3.82</v>
      </c>
      <c r="T54" s="197">
        <v>0</v>
      </c>
      <c r="U54" s="197">
        <v>13.21</v>
      </c>
      <c r="V54" s="197">
        <v>0</v>
      </c>
      <c r="W54" s="197">
        <v>0</v>
      </c>
      <c r="X54" s="197">
        <v>1</v>
      </c>
      <c r="Y54" s="197">
        <v>56.48</v>
      </c>
      <c r="Z54" s="197">
        <v>30.33</v>
      </c>
      <c r="AA54" s="197">
        <v>13.31</v>
      </c>
      <c r="AB54" s="197">
        <v>0</v>
      </c>
      <c r="AC54" s="197">
        <v>11.68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28.93</v>
      </c>
      <c r="AJ54" s="197">
        <v>0</v>
      </c>
      <c r="AK54" s="197">
        <v>0</v>
      </c>
      <c r="AL54" s="197">
        <v>0</v>
      </c>
      <c r="AM54" s="197">
        <v>17.16</v>
      </c>
      <c r="AN54" s="197">
        <v>0</v>
      </c>
      <c r="AO54" s="197">
        <v>129.47999999999999</v>
      </c>
      <c r="AP54" s="197">
        <v>0</v>
      </c>
    </row>
    <row r="55" spans="1:42">
      <c r="A55" t="s">
        <v>97</v>
      </c>
      <c r="B55" s="197">
        <v>0</v>
      </c>
      <c r="C55" s="197">
        <v>11.18</v>
      </c>
      <c r="D55" s="197">
        <v>0</v>
      </c>
      <c r="E55" s="197">
        <v>0</v>
      </c>
      <c r="F55" s="197">
        <v>17.649999999999999</v>
      </c>
      <c r="G55" s="197">
        <v>0</v>
      </c>
      <c r="H55" s="197">
        <v>0</v>
      </c>
      <c r="I55" s="197">
        <v>22.27</v>
      </c>
      <c r="J55" s="197">
        <v>0</v>
      </c>
      <c r="K55" s="197">
        <v>93.02</v>
      </c>
      <c r="L55" s="197">
        <v>43.62</v>
      </c>
      <c r="M55" s="197">
        <v>0</v>
      </c>
      <c r="N55" s="197">
        <v>1.21</v>
      </c>
      <c r="O55" s="197">
        <v>2.0099999999999998</v>
      </c>
      <c r="P55" s="197">
        <v>2.06</v>
      </c>
      <c r="Q55" s="197">
        <v>3.62</v>
      </c>
      <c r="R55" s="197">
        <v>6.84</v>
      </c>
      <c r="S55" s="197">
        <v>3.82</v>
      </c>
      <c r="T55" s="197">
        <v>0</v>
      </c>
      <c r="U55" s="197">
        <v>13.21</v>
      </c>
      <c r="V55" s="197">
        <v>0</v>
      </c>
      <c r="W55" s="197">
        <v>0</v>
      </c>
      <c r="X55" s="197">
        <v>1</v>
      </c>
      <c r="Y55" s="197">
        <v>56.48</v>
      </c>
      <c r="Z55" s="197">
        <v>30.33</v>
      </c>
      <c r="AA55" s="197">
        <v>13.31</v>
      </c>
      <c r="AB55" s="197">
        <v>0</v>
      </c>
      <c r="AC55" s="197">
        <v>11.68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28.93</v>
      </c>
      <c r="AJ55" s="197">
        <v>0</v>
      </c>
      <c r="AK55" s="197">
        <v>0</v>
      </c>
      <c r="AL55" s="197">
        <v>0</v>
      </c>
      <c r="AM55" s="197">
        <v>17.16</v>
      </c>
      <c r="AN55" s="197">
        <v>0</v>
      </c>
      <c r="AO55" s="197">
        <v>129.47999999999999</v>
      </c>
      <c r="AP55" s="197">
        <v>0</v>
      </c>
    </row>
    <row r="56" spans="1:42">
      <c r="A56" t="s">
        <v>98</v>
      </c>
      <c r="B56" s="197">
        <v>0</v>
      </c>
      <c r="C56" s="197">
        <v>11.18</v>
      </c>
      <c r="D56" s="197">
        <v>0</v>
      </c>
      <c r="E56" s="197">
        <v>0</v>
      </c>
      <c r="F56" s="197">
        <v>17.649999999999999</v>
      </c>
      <c r="G56" s="197">
        <v>0</v>
      </c>
      <c r="H56" s="197">
        <v>0</v>
      </c>
      <c r="I56" s="197">
        <v>22.27</v>
      </c>
      <c r="J56" s="197">
        <v>0</v>
      </c>
      <c r="K56" s="197">
        <v>94.16</v>
      </c>
      <c r="L56" s="197">
        <v>43.62</v>
      </c>
      <c r="M56" s="197">
        <v>0</v>
      </c>
      <c r="N56" s="197">
        <v>1.21</v>
      </c>
      <c r="O56" s="197">
        <v>2.0099999999999998</v>
      </c>
      <c r="P56" s="197">
        <v>2.06</v>
      </c>
      <c r="Q56" s="197">
        <v>3.62</v>
      </c>
      <c r="R56" s="197">
        <v>6.84</v>
      </c>
      <c r="S56" s="197">
        <v>3.82</v>
      </c>
      <c r="T56" s="197">
        <v>0</v>
      </c>
      <c r="U56" s="197">
        <v>13.21</v>
      </c>
      <c r="V56" s="197">
        <v>0</v>
      </c>
      <c r="W56" s="197">
        <v>0</v>
      </c>
      <c r="X56" s="197">
        <v>1</v>
      </c>
      <c r="Y56" s="197">
        <v>56.48</v>
      </c>
      <c r="Z56" s="197">
        <v>35.130000000000003</v>
      </c>
      <c r="AA56" s="197">
        <v>13.31</v>
      </c>
      <c r="AB56" s="197">
        <v>0</v>
      </c>
      <c r="AC56" s="197">
        <v>11.68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28.93</v>
      </c>
      <c r="AJ56" s="197">
        <v>0</v>
      </c>
      <c r="AK56" s="197">
        <v>0</v>
      </c>
      <c r="AL56" s="197">
        <v>0</v>
      </c>
      <c r="AM56" s="197">
        <v>17.16</v>
      </c>
      <c r="AN56" s="197">
        <v>0</v>
      </c>
      <c r="AO56" s="197">
        <v>129.47999999999999</v>
      </c>
      <c r="AP56" s="197">
        <v>0</v>
      </c>
    </row>
    <row r="57" spans="1:42">
      <c r="A57" t="s">
        <v>99</v>
      </c>
      <c r="B57" s="197">
        <v>0</v>
      </c>
      <c r="C57" s="197">
        <v>11.18</v>
      </c>
      <c r="D57" s="197">
        <v>0</v>
      </c>
      <c r="E57" s="197">
        <v>0</v>
      </c>
      <c r="F57" s="197">
        <v>17.649999999999999</v>
      </c>
      <c r="G57" s="197">
        <v>0</v>
      </c>
      <c r="H57" s="197">
        <v>0</v>
      </c>
      <c r="I57" s="197">
        <v>22.27</v>
      </c>
      <c r="J57" s="197">
        <v>0</v>
      </c>
      <c r="K57" s="197">
        <v>95.89</v>
      </c>
      <c r="L57" s="197">
        <v>43.62</v>
      </c>
      <c r="M57" s="197">
        <v>0</v>
      </c>
      <c r="N57" s="197">
        <v>1.21</v>
      </c>
      <c r="O57" s="197">
        <v>2.0099999999999998</v>
      </c>
      <c r="P57" s="197">
        <v>2.06</v>
      </c>
      <c r="Q57" s="197">
        <v>3.62</v>
      </c>
      <c r="R57" s="197">
        <v>6.84</v>
      </c>
      <c r="S57" s="197">
        <v>3.82</v>
      </c>
      <c r="T57" s="197">
        <v>0</v>
      </c>
      <c r="U57" s="197">
        <v>13.21</v>
      </c>
      <c r="V57" s="197">
        <v>0</v>
      </c>
      <c r="W57" s="197">
        <v>0</v>
      </c>
      <c r="X57" s="197">
        <v>1</v>
      </c>
      <c r="Y57" s="197">
        <v>56.48</v>
      </c>
      <c r="Z57" s="197">
        <v>35.130000000000003</v>
      </c>
      <c r="AA57" s="197">
        <v>13.31</v>
      </c>
      <c r="AB57" s="197">
        <v>0</v>
      </c>
      <c r="AC57" s="197">
        <v>11.68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28.93</v>
      </c>
      <c r="AJ57" s="197">
        <v>0</v>
      </c>
      <c r="AK57" s="197">
        <v>0</v>
      </c>
      <c r="AL57" s="197">
        <v>0</v>
      </c>
      <c r="AM57" s="197">
        <v>17.16</v>
      </c>
      <c r="AN57" s="197">
        <v>0</v>
      </c>
      <c r="AO57" s="197">
        <v>129.47999999999999</v>
      </c>
      <c r="AP57" s="197">
        <v>0</v>
      </c>
    </row>
    <row r="58" spans="1:42">
      <c r="A58" t="s">
        <v>100</v>
      </c>
      <c r="B58" s="197">
        <v>0</v>
      </c>
      <c r="C58" s="197">
        <v>11.18</v>
      </c>
      <c r="D58" s="197">
        <v>0</v>
      </c>
      <c r="E58" s="197">
        <v>0</v>
      </c>
      <c r="F58" s="197">
        <v>17.649999999999999</v>
      </c>
      <c r="G58" s="197">
        <v>0</v>
      </c>
      <c r="H58" s="197">
        <v>0</v>
      </c>
      <c r="I58" s="197">
        <v>22.27</v>
      </c>
      <c r="J58" s="197">
        <v>0</v>
      </c>
      <c r="K58" s="197">
        <v>95.89</v>
      </c>
      <c r="L58" s="197">
        <v>43.62</v>
      </c>
      <c r="M58" s="197">
        <v>0</v>
      </c>
      <c r="N58" s="197">
        <v>1.21</v>
      </c>
      <c r="O58" s="197">
        <v>2.0099999999999998</v>
      </c>
      <c r="P58" s="197">
        <v>2.06</v>
      </c>
      <c r="Q58" s="197">
        <v>3.62</v>
      </c>
      <c r="R58" s="197">
        <v>6.84</v>
      </c>
      <c r="S58" s="197">
        <v>3.82</v>
      </c>
      <c r="T58" s="197">
        <v>0</v>
      </c>
      <c r="U58" s="197">
        <v>13.21</v>
      </c>
      <c r="V58" s="197">
        <v>0</v>
      </c>
      <c r="W58" s="197">
        <v>0</v>
      </c>
      <c r="X58" s="197">
        <v>1</v>
      </c>
      <c r="Y58" s="197">
        <v>56.48</v>
      </c>
      <c r="Z58" s="197">
        <v>35.130000000000003</v>
      </c>
      <c r="AA58" s="197">
        <v>13.31</v>
      </c>
      <c r="AB58" s="197">
        <v>0</v>
      </c>
      <c r="AC58" s="197">
        <v>11.68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28.93</v>
      </c>
      <c r="AJ58" s="197">
        <v>0</v>
      </c>
      <c r="AK58" s="197">
        <v>0</v>
      </c>
      <c r="AL58" s="197">
        <v>0</v>
      </c>
      <c r="AM58" s="197">
        <v>17.16</v>
      </c>
      <c r="AN58" s="197">
        <v>0</v>
      </c>
      <c r="AO58" s="197">
        <v>129.47999999999999</v>
      </c>
      <c r="AP58" s="197">
        <v>0</v>
      </c>
    </row>
    <row r="59" spans="1:42">
      <c r="A59" t="s">
        <v>101</v>
      </c>
      <c r="B59" s="197">
        <v>0</v>
      </c>
      <c r="C59" s="197">
        <v>11.18</v>
      </c>
      <c r="D59" s="197">
        <v>0</v>
      </c>
      <c r="E59" s="197">
        <v>0</v>
      </c>
      <c r="F59" s="197">
        <v>17.649999999999999</v>
      </c>
      <c r="G59" s="197">
        <v>0</v>
      </c>
      <c r="H59" s="197">
        <v>0</v>
      </c>
      <c r="I59" s="197">
        <v>22.27</v>
      </c>
      <c r="J59" s="197">
        <v>0</v>
      </c>
      <c r="K59" s="197">
        <v>95.89</v>
      </c>
      <c r="L59" s="197">
        <v>43.62</v>
      </c>
      <c r="M59" s="197">
        <v>0</v>
      </c>
      <c r="N59" s="197">
        <v>1.21</v>
      </c>
      <c r="O59" s="197">
        <v>2.0099999999999998</v>
      </c>
      <c r="P59" s="197">
        <v>2.06</v>
      </c>
      <c r="Q59" s="197">
        <v>3.62</v>
      </c>
      <c r="R59" s="197">
        <v>6.84</v>
      </c>
      <c r="S59" s="197">
        <v>3.82</v>
      </c>
      <c r="T59" s="197">
        <v>0</v>
      </c>
      <c r="U59" s="197">
        <v>13.21</v>
      </c>
      <c r="V59" s="197">
        <v>0</v>
      </c>
      <c r="W59" s="197">
        <v>0</v>
      </c>
      <c r="X59" s="197">
        <v>1</v>
      </c>
      <c r="Y59" s="197">
        <v>56.48</v>
      </c>
      <c r="Z59" s="197">
        <v>35.130000000000003</v>
      </c>
      <c r="AA59" s="197">
        <v>13.31</v>
      </c>
      <c r="AB59" s="197">
        <v>0</v>
      </c>
      <c r="AC59" s="197">
        <v>11.68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28.93</v>
      </c>
      <c r="AJ59" s="197">
        <v>0</v>
      </c>
      <c r="AK59" s="197">
        <v>0</v>
      </c>
      <c r="AL59" s="197">
        <v>0</v>
      </c>
      <c r="AM59" s="197">
        <v>17.16</v>
      </c>
      <c r="AN59" s="197">
        <v>0</v>
      </c>
      <c r="AO59" s="197">
        <v>129.47999999999999</v>
      </c>
      <c r="AP59" s="197">
        <v>0</v>
      </c>
    </row>
    <row r="60" spans="1:42">
      <c r="A60" t="s">
        <v>102</v>
      </c>
      <c r="B60" s="197">
        <v>0</v>
      </c>
      <c r="C60" s="197">
        <v>11.18</v>
      </c>
      <c r="D60" s="197">
        <v>0</v>
      </c>
      <c r="E60" s="197">
        <v>0</v>
      </c>
      <c r="F60" s="197">
        <v>17.649999999999999</v>
      </c>
      <c r="G60" s="197">
        <v>0</v>
      </c>
      <c r="H60" s="197">
        <v>0</v>
      </c>
      <c r="I60" s="197">
        <v>22.27</v>
      </c>
      <c r="J60" s="197">
        <v>0</v>
      </c>
      <c r="K60" s="197">
        <v>95.89</v>
      </c>
      <c r="L60" s="197">
        <v>43.62</v>
      </c>
      <c r="M60" s="197">
        <v>0</v>
      </c>
      <c r="N60" s="197">
        <v>1.21</v>
      </c>
      <c r="O60" s="197">
        <v>2.0099999999999998</v>
      </c>
      <c r="P60" s="197">
        <v>2.06</v>
      </c>
      <c r="Q60" s="197">
        <v>3.62</v>
      </c>
      <c r="R60" s="197">
        <v>6.84</v>
      </c>
      <c r="S60" s="197">
        <v>3.82</v>
      </c>
      <c r="T60" s="197">
        <v>0</v>
      </c>
      <c r="U60" s="197">
        <v>13.21</v>
      </c>
      <c r="V60" s="197">
        <v>0</v>
      </c>
      <c r="W60" s="197">
        <v>0</v>
      </c>
      <c r="X60" s="197">
        <v>1</v>
      </c>
      <c r="Y60" s="197">
        <v>56.48</v>
      </c>
      <c r="Z60" s="197">
        <v>35.130000000000003</v>
      </c>
      <c r="AA60" s="197">
        <v>13.31</v>
      </c>
      <c r="AB60" s="197">
        <v>0</v>
      </c>
      <c r="AC60" s="197">
        <v>11.68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28.93</v>
      </c>
      <c r="AJ60" s="197">
        <v>0</v>
      </c>
      <c r="AK60" s="197">
        <v>0</v>
      </c>
      <c r="AL60" s="197">
        <v>0</v>
      </c>
      <c r="AM60" s="197">
        <v>17.16</v>
      </c>
      <c r="AN60" s="197">
        <v>0</v>
      </c>
      <c r="AO60" s="197">
        <v>129.47999999999999</v>
      </c>
      <c r="AP60" s="197">
        <v>0</v>
      </c>
    </row>
    <row r="61" spans="1:42">
      <c r="A61" t="s">
        <v>103</v>
      </c>
      <c r="B61" s="197">
        <v>0</v>
      </c>
      <c r="C61" s="197">
        <v>11.15</v>
      </c>
      <c r="D61" s="197">
        <v>0</v>
      </c>
      <c r="E61" s="197">
        <v>0</v>
      </c>
      <c r="F61" s="197">
        <v>17.649999999999999</v>
      </c>
      <c r="G61" s="197">
        <v>0</v>
      </c>
      <c r="H61" s="197">
        <v>0</v>
      </c>
      <c r="I61" s="197">
        <v>22.27</v>
      </c>
      <c r="J61" s="197">
        <v>0</v>
      </c>
      <c r="K61" s="197">
        <v>95.89</v>
      </c>
      <c r="L61" s="197">
        <v>43.62</v>
      </c>
      <c r="M61" s="197">
        <v>0</v>
      </c>
      <c r="N61" s="197">
        <v>1.21</v>
      </c>
      <c r="O61" s="197">
        <v>2.0099999999999998</v>
      </c>
      <c r="P61" s="197">
        <v>2.06</v>
      </c>
      <c r="Q61" s="197">
        <v>3.62</v>
      </c>
      <c r="R61" s="197">
        <v>6.84</v>
      </c>
      <c r="S61" s="197">
        <v>3.82</v>
      </c>
      <c r="T61" s="197">
        <v>0</v>
      </c>
      <c r="U61" s="197">
        <v>13.21</v>
      </c>
      <c r="V61" s="197">
        <v>0</v>
      </c>
      <c r="W61" s="197">
        <v>0</v>
      </c>
      <c r="X61" s="197">
        <v>1</v>
      </c>
      <c r="Y61" s="197">
        <v>56.48</v>
      </c>
      <c r="Z61" s="197">
        <v>35.130000000000003</v>
      </c>
      <c r="AA61" s="197">
        <v>13.31</v>
      </c>
      <c r="AB61" s="197">
        <v>0</v>
      </c>
      <c r="AC61" s="197">
        <v>11.68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28.93</v>
      </c>
      <c r="AJ61" s="197">
        <v>0</v>
      </c>
      <c r="AK61" s="197">
        <v>0</v>
      </c>
      <c r="AL61" s="197">
        <v>0</v>
      </c>
      <c r="AM61" s="197">
        <v>17.16</v>
      </c>
      <c r="AN61" s="197">
        <v>0</v>
      </c>
      <c r="AO61" s="197">
        <v>129.47999999999999</v>
      </c>
      <c r="AP61" s="197">
        <v>0</v>
      </c>
    </row>
    <row r="62" spans="1:42">
      <c r="A62" t="s">
        <v>104</v>
      </c>
      <c r="B62" s="197">
        <v>0</v>
      </c>
      <c r="C62" s="197">
        <v>11.15</v>
      </c>
      <c r="D62" s="197">
        <v>0</v>
      </c>
      <c r="E62" s="197">
        <v>0</v>
      </c>
      <c r="F62" s="197">
        <v>17.649999999999999</v>
      </c>
      <c r="G62" s="197">
        <v>0</v>
      </c>
      <c r="H62" s="197">
        <v>0</v>
      </c>
      <c r="I62" s="197">
        <v>22.27</v>
      </c>
      <c r="J62" s="197">
        <v>0</v>
      </c>
      <c r="K62" s="197">
        <v>95.89</v>
      </c>
      <c r="L62" s="197">
        <v>43.62</v>
      </c>
      <c r="M62" s="197">
        <v>0</v>
      </c>
      <c r="N62" s="197">
        <v>1.21</v>
      </c>
      <c r="O62" s="197">
        <v>2.0099999999999998</v>
      </c>
      <c r="P62" s="197">
        <v>2.06</v>
      </c>
      <c r="Q62" s="197">
        <v>3.62</v>
      </c>
      <c r="R62" s="197">
        <v>6.84</v>
      </c>
      <c r="S62" s="197">
        <v>3.82</v>
      </c>
      <c r="T62" s="197">
        <v>0</v>
      </c>
      <c r="U62" s="197">
        <v>13.21</v>
      </c>
      <c r="V62" s="197">
        <v>0</v>
      </c>
      <c r="W62" s="197">
        <v>0</v>
      </c>
      <c r="X62" s="197">
        <v>1</v>
      </c>
      <c r="Y62" s="197">
        <v>56.48</v>
      </c>
      <c r="Z62" s="197">
        <v>35.130000000000003</v>
      </c>
      <c r="AA62" s="197">
        <v>13.31</v>
      </c>
      <c r="AB62" s="197">
        <v>0</v>
      </c>
      <c r="AC62" s="197">
        <v>11.68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28.93</v>
      </c>
      <c r="AJ62" s="197">
        <v>0</v>
      </c>
      <c r="AK62" s="197">
        <v>0</v>
      </c>
      <c r="AL62" s="197">
        <v>0</v>
      </c>
      <c r="AM62" s="197">
        <v>17.16</v>
      </c>
      <c r="AN62" s="197">
        <v>0</v>
      </c>
      <c r="AO62" s="197">
        <v>129.47999999999999</v>
      </c>
      <c r="AP62" s="197">
        <v>0</v>
      </c>
    </row>
    <row r="63" spans="1:42">
      <c r="A63" t="s">
        <v>105</v>
      </c>
      <c r="B63" s="197">
        <v>0</v>
      </c>
      <c r="C63" s="197">
        <v>11.15</v>
      </c>
      <c r="D63" s="197">
        <v>0</v>
      </c>
      <c r="E63" s="197">
        <v>0</v>
      </c>
      <c r="F63" s="197">
        <v>17.649999999999999</v>
      </c>
      <c r="G63" s="197">
        <v>0</v>
      </c>
      <c r="H63" s="197">
        <v>0</v>
      </c>
      <c r="I63" s="197">
        <v>22.27</v>
      </c>
      <c r="J63" s="197">
        <v>0</v>
      </c>
      <c r="K63" s="197">
        <v>95.89</v>
      </c>
      <c r="L63" s="197">
        <v>43.62</v>
      </c>
      <c r="M63" s="197">
        <v>0</v>
      </c>
      <c r="N63" s="197">
        <v>1.21</v>
      </c>
      <c r="O63" s="197">
        <v>2.0099999999999998</v>
      </c>
      <c r="P63" s="197">
        <v>2.06</v>
      </c>
      <c r="Q63" s="197">
        <v>3.62</v>
      </c>
      <c r="R63" s="197">
        <v>6.93</v>
      </c>
      <c r="S63" s="197">
        <v>3.82</v>
      </c>
      <c r="T63" s="197">
        <v>0</v>
      </c>
      <c r="U63" s="197">
        <v>13.21</v>
      </c>
      <c r="V63" s="197">
        <v>0</v>
      </c>
      <c r="W63" s="197">
        <v>0</v>
      </c>
      <c r="X63" s="197">
        <v>1</v>
      </c>
      <c r="Y63" s="197">
        <v>56.48</v>
      </c>
      <c r="Z63" s="197">
        <v>35.130000000000003</v>
      </c>
      <c r="AA63" s="197">
        <v>13.31</v>
      </c>
      <c r="AB63" s="197">
        <v>0</v>
      </c>
      <c r="AC63" s="197">
        <v>11.68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28.93</v>
      </c>
      <c r="AJ63" s="197">
        <v>0</v>
      </c>
      <c r="AK63" s="197">
        <v>0</v>
      </c>
      <c r="AL63" s="197">
        <v>0</v>
      </c>
      <c r="AM63" s="197">
        <v>17.16</v>
      </c>
      <c r="AN63" s="197">
        <v>0</v>
      </c>
      <c r="AO63" s="197">
        <v>129.47999999999999</v>
      </c>
      <c r="AP63" s="197">
        <v>0</v>
      </c>
    </row>
    <row r="64" spans="1:42">
      <c r="A64" t="s">
        <v>106</v>
      </c>
      <c r="B64" s="197">
        <v>0</v>
      </c>
      <c r="C64" s="197">
        <v>11.12</v>
      </c>
      <c r="D64" s="197">
        <v>0</v>
      </c>
      <c r="E64" s="197">
        <v>0</v>
      </c>
      <c r="F64" s="197">
        <v>17.649999999999999</v>
      </c>
      <c r="G64" s="197">
        <v>0</v>
      </c>
      <c r="H64" s="197">
        <v>0</v>
      </c>
      <c r="I64" s="197">
        <v>22.27</v>
      </c>
      <c r="J64" s="197">
        <v>0</v>
      </c>
      <c r="K64" s="197">
        <v>95.89</v>
      </c>
      <c r="L64" s="197">
        <v>43.62</v>
      </c>
      <c r="M64" s="197">
        <v>0</v>
      </c>
      <c r="N64" s="197">
        <v>1.21</v>
      </c>
      <c r="O64" s="197">
        <v>2.0099999999999998</v>
      </c>
      <c r="P64" s="197">
        <v>2.06</v>
      </c>
      <c r="Q64" s="197">
        <v>3.62</v>
      </c>
      <c r="R64" s="197">
        <v>6.93</v>
      </c>
      <c r="S64" s="197">
        <v>3.82</v>
      </c>
      <c r="T64" s="197">
        <v>0</v>
      </c>
      <c r="U64" s="197">
        <v>13.21</v>
      </c>
      <c r="V64" s="197">
        <v>0</v>
      </c>
      <c r="W64" s="197">
        <v>0</v>
      </c>
      <c r="X64" s="197">
        <v>1</v>
      </c>
      <c r="Y64" s="197">
        <v>56.48</v>
      </c>
      <c r="Z64" s="197">
        <v>35.130000000000003</v>
      </c>
      <c r="AA64" s="197">
        <v>13.31</v>
      </c>
      <c r="AB64" s="197">
        <v>0</v>
      </c>
      <c r="AC64" s="197">
        <v>11.68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28.93</v>
      </c>
      <c r="AJ64" s="197">
        <v>0</v>
      </c>
      <c r="AK64" s="197">
        <v>0</v>
      </c>
      <c r="AL64" s="197">
        <v>0</v>
      </c>
      <c r="AM64" s="197">
        <v>17.16</v>
      </c>
      <c r="AN64" s="197">
        <v>0</v>
      </c>
      <c r="AO64" s="197">
        <v>129.47999999999999</v>
      </c>
      <c r="AP64" s="197">
        <v>0</v>
      </c>
    </row>
    <row r="65" spans="1:42">
      <c r="A65" t="s">
        <v>107</v>
      </c>
      <c r="B65" s="197">
        <v>0</v>
      </c>
      <c r="C65" s="197">
        <v>11.12</v>
      </c>
      <c r="D65" s="197">
        <v>0</v>
      </c>
      <c r="E65" s="197">
        <v>0</v>
      </c>
      <c r="F65" s="197">
        <v>17.649999999999999</v>
      </c>
      <c r="G65" s="197">
        <v>0</v>
      </c>
      <c r="H65" s="197">
        <v>0</v>
      </c>
      <c r="I65" s="197">
        <v>22.27</v>
      </c>
      <c r="J65" s="197">
        <v>0</v>
      </c>
      <c r="K65" s="197">
        <v>98.65</v>
      </c>
      <c r="L65" s="197">
        <v>43.62</v>
      </c>
      <c r="M65" s="197">
        <v>0</v>
      </c>
      <c r="N65" s="197">
        <v>1.21</v>
      </c>
      <c r="O65" s="197">
        <v>2.0099999999999998</v>
      </c>
      <c r="P65" s="197">
        <v>2.06</v>
      </c>
      <c r="Q65" s="197">
        <v>3.62</v>
      </c>
      <c r="R65" s="197">
        <v>6.93</v>
      </c>
      <c r="S65" s="197">
        <v>4.75</v>
      </c>
      <c r="T65" s="197">
        <v>0</v>
      </c>
      <c r="U65" s="197">
        <v>13.21</v>
      </c>
      <c r="V65" s="197">
        <v>0</v>
      </c>
      <c r="W65" s="197">
        <v>0</v>
      </c>
      <c r="X65" s="197">
        <v>1</v>
      </c>
      <c r="Y65" s="197">
        <v>56.48</v>
      </c>
      <c r="Z65" s="197">
        <v>35.130000000000003</v>
      </c>
      <c r="AA65" s="197">
        <v>13.31</v>
      </c>
      <c r="AB65" s="197">
        <v>0</v>
      </c>
      <c r="AC65" s="197">
        <v>11.68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28.93</v>
      </c>
      <c r="AJ65" s="197">
        <v>0</v>
      </c>
      <c r="AK65" s="197">
        <v>0</v>
      </c>
      <c r="AL65" s="197">
        <v>0</v>
      </c>
      <c r="AM65" s="197">
        <v>17.16</v>
      </c>
      <c r="AN65" s="197">
        <v>0</v>
      </c>
      <c r="AO65" s="197">
        <v>129.47999999999999</v>
      </c>
      <c r="AP65" s="197">
        <v>0</v>
      </c>
    </row>
    <row r="66" spans="1:42">
      <c r="A66" t="s">
        <v>108</v>
      </c>
      <c r="B66" s="197">
        <v>0</v>
      </c>
      <c r="C66" s="197">
        <v>11.12</v>
      </c>
      <c r="D66" s="197">
        <v>0</v>
      </c>
      <c r="E66" s="197">
        <v>0</v>
      </c>
      <c r="F66" s="197">
        <v>17.649999999999999</v>
      </c>
      <c r="G66" s="197">
        <v>0</v>
      </c>
      <c r="H66" s="197">
        <v>0</v>
      </c>
      <c r="I66" s="197">
        <v>22.27</v>
      </c>
      <c r="J66" s="197">
        <v>0</v>
      </c>
      <c r="K66" s="197">
        <v>98.65</v>
      </c>
      <c r="L66" s="197">
        <v>43.62</v>
      </c>
      <c r="M66" s="197">
        <v>0</v>
      </c>
      <c r="N66" s="197">
        <v>1.21</v>
      </c>
      <c r="O66" s="197">
        <v>2.0099999999999998</v>
      </c>
      <c r="P66" s="197">
        <v>2.06</v>
      </c>
      <c r="Q66" s="197">
        <v>3.62</v>
      </c>
      <c r="R66" s="197">
        <v>6.93</v>
      </c>
      <c r="S66" s="197">
        <v>4.7699999999999996</v>
      </c>
      <c r="T66" s="197">
        <v>0</v>
      </c>
      <c r="U66" s="197">
        <v>13.21</v>
      </c>
      <c r="V66" s="197">
        <v>0</v>
      </c>
      <c r="W66" s="197">
        <v>0</v>
      </c>
      <c r="X66" s="197">
        <v>1</v>
      </c>
      <c r="Y66" s="197">
        <v>56.48</v>
      </c>
      <c r="Z66" s="197">
        <v>35.130000000000003</v>
      </c>
      <c r="AA66" s="197">
        <v>13.31</v>
      </c>
      <c r="AB66" s="197">
        <v>0</v>
      </c>
      <c r="AC66" s="197">
        <v>11.68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28.93</v>
      </c>
      <c r="AJ66" s="197">
        <v>0</v>
      </c>
      <c r="AK66" s="197">
        <v>0</v>
      </c>
      <c r="AL66" s="197">
        <v>0</v>
      </c>
      <c r="AM66" s="197">
        <v>17.16</v>
      </c>
      <c r="AN66" s="197">
        <v>0</v>
      </c>
      <c r="AO66" s="197">
        <v>129.47999999999999</v>
      </c>
      <c r="AP66" s="197">
        <v>0</v>
      </c>
    </row>
    <row r="67" spans="1:42">
      <c r="A67" t="s">
        <v>109</v>
      </c>
      <c r="B67" s="197">
        <v>0</v>
      </c>
      <c r="C67" s="197">
        <v>11.18</v>
      </c>
      <c r="D67" s="197">
        <v>0</v>
      </c>
      <c r="E67" s="197">
        <v>0</v>
      </c>
      <c r="F67" s="197">
        <v>17.649999999999999</v>
      </c>
      <c r="G67" s="197">
        <v>0</v>
      </c>
      <c r="H67" s="197">
        <v>0</v>
      </c>
      <c r="I67" s="197">
        <v>22.27</v>
      </c>
      <c r="J67" s="197">
        <v>0</v>
      </c>
      <c r="K67" s="197">
        <v>98.65</v>
      </c>
      <c r="L67" s="197">
        <v>43.62</v>
      </c>
      <c r="M67" s="197">
        <v>0</v>
      </c>
      <c r="N67" s="197">
        <v>1.21</v>
      </c>
      <c r="O67" s="197">
        <v>2.0099999999999998</v>
      </c>
      <c r="P67" s="197">
        <v>2.06</v>
      </c>
      <c r="Q67" s="197">
        <v>3.62</v>
      </c>
      <c r="R67" s="197">
        <v>6.93</v>
      </c>
      <c r="S67" s="197">
        <v>4.88</v>
      </c>
      <c r="T67" s="197">
        <v>0</v>
      </c>
      <c r="U67" s="197">
        <v>13.21</v>
      </c>
      <c r="V67" s="197">
        <v>0</v>
      </c>
      <c r="W67" s="197">
        <v>0</v>
      </c>
      <c r="X67" s="197">
        <v>1</v>
      </c>
      <c r="Y67" s="197">
        <v>56.48</v>
      </c>
      <c r="Z67" s="197">
        <v>35.130000000000003</v>
      </c>
      <c r="AA67" s="197">
        <v>13.31</v>
      </c>
      <c r="AB67" s="197">
        <v>0</v>
      </c>
      <c r="AC67" s="197">
        <v>11.68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28.93</v>
      </c>
      <c r="AJ67" s="197">
        <v>0</v>
      </c>
      <c r="AK67" s="197">
        <v>0</v>
      </c>
      <c r="AL67" s="197">
        <v>0</v>
      </c>
      <c r="AM67" s="197">
        <v>17.16</v>
      </c>
      <c r="AN67" s="197">
        <v>0</v>
      </c>
      <c r="AO67" s="197">
        <v>129.47999999999999</v>
      </c>
      <c r="AP67" s="197">
        <v>0</v>
      </c>
    </row>
    <row r="68" spans="1:42">
      <c r="A68" t="s">
        <v>110</v>
      </c>
      <c r="B68" s="197">
        <v>0</v>
      </c>
      <c r="C68" s="197">
        <v>11.18</v>
      </c>
      <c r="D68" s="197">
        <v>0</v>
      </c>
      <c r="E68" s="197">
        <v>0</v>
      </c>
      <c r="F68" s="197">
        <v>17.649999999999999</v>
      </c>
      <c r="G68" s="197">
        <v>0</v>
      </c>
      <c r="H68" s="197">
        <v>0</v>
      </c>
      <c r="I68" s="197">
        <v>22.27</v>
      </c>
      <c r="J68" s="197">
        <v>0</v>
      </c>
      <c r="K68" s="197">
        <v>98.65</v>
      </c>
      <c r="L68" s="197">
        <v>43.62</v>
      </c>
      <c r="M68" s="197">
        <v>0</v>
      </c>
      <c r="N68" s="197">
        <v>1.21</v>
      </c>
      <c r="O68" s="197">
        <v>2.0099999999999998</v>
      </c>
      <c r="P68" s="197">
        <v>2.06</v>
      </c>
      <c r="Q68" s="197">
        <v>3.62</v>
      </c>
      <c r="R68" s="197">
        <v>6.93</v>
      </c>
      <c r="S68" s="197">
        <v>4.78</v>
      </c>
      <c r="T68" s="197">
        <v>0</v>
      </c>
      <c r="U68" s="197">
        <v>13.21</v>
      </c>
      <c r="V68" s="197">
        <v>0</v>
      </c>
      <c r="W68" s="197">
        <v>0</v>
      </c>
      <c r="X68" s="197">
        <v>1</v>
      </c>
      <c r="Y68" s="197">
        <v>56.48</v>
      </c>
      <c r="Z68" s="197">
        <v>2.74</v>
      </c>
      <c r="AA68" s="197">
        <v>0.91</v>
      </c>
      <c r="AB68" s="197">
        <v>0</v>
      </c>
      <c r="AC68" s="197">
        <v>11.68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28.93</v>
      </c>
      <c r="AJ68" s="197">
        <v>0</v>
      </c>
      <c r="AK68" s="197">
        <v>0</v>
      </c>
      <c r="AL68" s="197">
        <v>0</v>
      </c>
      <c r="AM68" s="197">
        <v>17.16</v>
      </c>
      <c r="AN68" s="197">
        <v>0</v>
      </c>
      <c r="AO68" s="197">
        <v>129.47999999999999</v>
      </c>
      <c r="AP68" s="197">
        <v>0</v>
      </c>
    </row>
    <row r="69" spans="1:42">
      <c r="A69" t="s">
        <v>111</v>
      </c>
      <c r="B69" s="197">
        <v>0</v>
      </c>
      <c r="C69" s="197">
        <v>11.18</v>
      </c>
      <c r="D69" s="197">
        <v>0</v>
      </c>
      <c r="E69" s="197">
        <v>0</v>
      </c>
      <c r="F69" s="197">
        <v>17.649999999999999</v>
      </c>
      <c r="G69" s="197">
        <v>0</v>
      </c>
      <c r="H69" s="197">
        <v>0</v>
      </c>
      <c r="I69" s="197">
        <v>22.27</v>
      </c>
      <c r="J69" s="197">
        <v>0</v>
      </c>
      <c r="K69" s="197">
        <v>98.65</v>
      </c>
      <c r="L69" s="197">
        <v>43.62</v>
      </c>
      <c r="M69" s="197">
        <v>0</v>
      </c>
      <c r="N69" s="197">
        <v>1.21</v>
      </c>
      <c r="O69" s="197">
        <v>2.0099999999999998</v>
      </c>
      <c r="P69" s="197">
        <v>2.06</v>
      </c>
      <c r="Q69" s="197">
        <v>3.62</v>
      </c>
      <c r="R69" s="197">
        <v>6.93</v>
      </c>
      <c r="S69" s="197">
        <v>4.78</v>
      </c>
      <c r="T69" s="197">
        <v>0</v>
      </c>
      <c r="U69" s="197">
        <v>13.21</v>
      </c>
      <c r="V69" s="197">
        <v>0</v>
      </c>
      <c r="W69" s="197">
        <v>0</v>
      </c>
      <c r="X69" s="197">
        <v>1</v>
      </c>
      <c r="Y69" s="197">
        <v>56.48</v>
      </c>
      <c r="Z69" s="197">
        <v>2.74</v>
      </c>
      <c r="AA69" s="197">
        <v>0.91</v>
      </c>
      <c r="AB69" s="197">
        <v>0</v>
      </c>
      <c r="AC69" s="197">
        <v>11.68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28.93</v>
      </c>
      <c r="AJ69" s="197">
        <v>0</v>
      </c>
      <c r="AK69" s="197">
        <v>0</v>
      </c>
      <c r="AL69" s="197">
        <v>0</v>
      </c>
      <c r="AM69" s="197">
        <v>17.16</v>
      </c>
      <c r="AN69" s="197">
        <v>0</v>
      </c>
      <c r="AO69" s="197">
        <v>129.47999999999999</v>
      </c>
      <c r="AP69" s="197">
        <v>0</v>
      </c>
    </row>
    <row r="70" spans="1:42">
      <c r="A70" t="s">
        <v>112</v>
      </c>
      <c r="B70" s="197">
        <v>0</v>
      </c>
      <c r="C70" s="197">
        <v>11.18</v>
      </c>
      <c r="D70" s="197">
        <v>0</v>
      </c>
      <c r="E70" s="197">
        <v>0</v>
      </c>
      <c r="F70" s="197">
        <v>17.649999999999999</v>
      </c>
      <c r="G70" s="197">
        <v>0</v>
      </c>
      <c r="H70" s="197">
        <v>0</v>
      </c>
      <c r="I70" s="197">
        <v>22.27</v>
      </c>
      <c r="J70" s="197">
        <v>0</v>
      </c>
      <c r="K70" s="197">
        <v>98.65</v>
      </c>
      <c r="L70" s="197">
        <v>43.62</v>
      </c>
      <c r="M70" s="197">
        <v>0</v>
      </c>
      <c r="N70" s="197">
        <v>1.21</v>
      </c>
      <c r="O70" s="197">
        <v>2.0099999999999998</v>
      </c>
      <c r="P70" s="197">
        <v>2.06</v>
      </c>
      <c r="Q70" s="197">
        <v>3.62</v>
      </c>
      <c r="R70" s="197">
        <v>6.93</v>
      </c>
      <c r="S70" s="197">
        <v>4.78</v>
      </c>
      <c r="T70" s="197">
        <v>0</v>
      </c>
      <c r="U70" s="197">
        <v>13.21</v>
      </c>
      <c r="V70" s="197">
        <v>0</v>
      </c>
      <c r="W70" s="197">
        <v>0</v>
      </c>
      <c r="X70" s="197">
        <v>1</v>
      </c>
      <c r="Y70" s="197">
        <v>56.48</v>
      </c>
      <c r="Z70" s="197">
        <v>2.74</v>
      </c>
      <c r="AA70" s="197">
        <v>0.91</v>
      </c>
      <c r="AB70" s="197">
        <v>0</v>
      </c>
      <c r="AC70" s="197">
        <v>11.68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28.93</v>
      </c>
      <c r="AJ70" s="197">
        <v>0</v>
      </c>
      <c r="AK70" s="197">
        <v>0</v>
      </c>
      <c r="AL70" s="197">
        <v>0</v>
      </c>
      <c r="AM70" s="197">
        <v>17.16</v>
      </c>
      <c r="AN70" s="197">
        <v>0</v>
      </c>
      <c r="AO70" s="197">
        <v>129.47999999999999</v>
      </c>
      <c r="AP70" s="197">
        <v>0</v>
      </c>
    </row>
    <row r="71" spans="1:42">
      <c r="A71" t="s">
        <v>113</v>
      </c>
      <c r="B71" s="197">
        <v>0</v>
      </c>
      <c r="C71" s="197">
        <v>11.2</v>
      </c>
      <c r="D71" s="197">
        <v>0</v>
      </c>
      <c r="E71" s="197">
        <v>0</v>
      </c>
      <c r="F71" s="197">
        <v>17.649999999999999</v>
      </c>
      <c r="G71" s="197">
        <v>0</v>
      </c>
      <c r="H71" s="197">
        <v>0</v>
      </c>
      <c r="I71" s="197">
        <v>22.27</v>
      </c>
      <c r="J71" s="197">
        <v>0</v>
      </c>
      <c r="K71" s="197">
        <v>4.3499999999999996</v>
      </c>
      <c r="L71" s="197">
        <v>25.29</v>
      </c>
      <c r="M71" s="197">
        <v>0</v>
      </c>
      <c r="N71" s="197">
        <v>1.21</v>
      </c>
      <c r="O71" s="197">
        <v>2.0099999999999998</v>
      </c>
      <c r="P71" s="197">
        <v>2.06</v>
      </c>
      <c r="Q71" s="197">
        <v>0</v>
      </c>
      <c r="R71" s="197">
        <v>0</v>
      </c>
      <c r="S71" s="197">
        <v>0</v>
      </c>
      <c r="T71" s="197">
        <v>0</v>
      </c>
      <c r="U71" s="197">
        <v>13.21</v>
      </c>
      <c r="V71" s="197">
        <v>0</v>
      </c>
      <c r="W71" s="197">
        <v>0</v>
      </c>
      <c r="X71" s="197">
        <v>1</v>
      </c>
      <c r="Y71" s="197">
        <v>56.48</v>
      </c>
      <c r="Z71" s="197">
        <v>2.74</v>
      </c>
      <c r="AA71" s="197">
        <v>0.91</v>
      </c>
      <c r="AB71" s="197">
        <v>0</v>
      </c>
      <c r="AC71" s="197">
        <v>11.68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28.93</v>
      </c>
      <c r="AJ71" s="197">
        <v>0</v>
      </c>
      <c r="AK71" s="197">
        <v>0</v>
      </c>
      <c r="AL71" s="197">
        <v>0</v>
      </c>
      <c r="AM71" s="197">
        <v>17.16</v>
      </c>
      <c r="AN71" s="197">
        <v>0</v>
      </c>
      <c r="AO71" s="197">
        <v>129.47999999999999</v>
      </c>
      <c r="AP71" s="197">
        <v>0</v>
      </c>
    </row>
    <row r="72" spans="1:42">
      <c r="A72" t="s">
        <v>114</v>
      </c>
      <c r="B72" s="197">
        <v>0</v>
      </c>
      <c r="C72" s="197">
        <v>11.2</v>
      </c>
      <c r="D72" s="197">
        <v>0</v>
      </c>
      <c r="E72" s="197">
        <v>0</v>
      </c>
      <c r="F72" s="197">
        <v>17.649999999999999</v>
      </c>
      <c r="G72" s="197">
        <v>0</v>
      </c>
      <c r="H72" s="197">
        <v>0</v>
      </c>
      <c r="I72" s="197">
        <v>22.27</v>
      </c>
      <c r="J72" s="197">
        <v>0</v>
      </c>
      <c r="K72" s="197">
        <v>4.22</v>
      </c>
      <c r="L72" s="197">
        <v>25.29</v>
      </c>
      <c r="M72" s="197">
        <v>0</v>
      </c>
      <c r="N72" s="197">
        <v>1.21</v>
      </c>
      <c r="O72" s="197">
        <v>2.0099999999999998</v>
      </c>
      <c r="P72" s="197">
        <v>2.06</v>
      </c>
      <c r="Q72" s="197">
        <v>0</v>
      </c>
      <c r="R72" s="197">
        <v>0</v>
      </c>
      <c r="S72" s="197">
        <v>0</v>
      </c>
      <c r="T72" s="197">
        <v>0</v>
      </c>
      <c r="U72" s="197">
        <v>13.21</v>
      </c>
      <c r="V72" s="197">
        <v>0</v>
      </c>
      <c r="W72" s="197">
        <v>0</v>
      </c>
      <c r="X72" s="197">
        <v>1</v>
      </c>
      <c r="Y72" s="197">
        <v>56.48</v>
      </c>
      <c r="Z72" s="197">
        <v>2.74</v>
      </c>
      <c r="AA72" s="197">
        <v>0.91</v>
      </c>
      <c r="AB72" s="197">
        <v>0</v>
      </c>
      <c r="AC72" s="197">
        <v>11.68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28.93</v>
      </c>
      <c r="AJ72" s="197">
        <v>0</v>
      </c>
      <c r="AK72" s="197">
        <v>0</v>
      </c>
      <c r="AL72" s="197">
        <v>0</v>
      </c>
      <c r="AM72" s="197">
        <v>17.16</v>
      </c>
      <c r="AN72" s="197">
        <v>0</v>
      </c>
      <c r="AO72" s="197">
        <v>129.47999999999999</v>
      </c>
      <c r="AP72" s="197">
        <v>0</v>
      </c>
    </row>
    <row r="73" spans="1:42">
      <c r="A73" t="s">
        <v>115</v>
      </c>
      <c r="B73" s="197">
        <v>0</v>
      </c>
      <c r="C73" s="197">
        <v>11.2</v>
      </c>
      <c r="D73" s="197">
        <v>0</v>
      </c>
      <c r="E73" s="197">
        <v>0</v>
      </c>
      <c r="F73" s="197">
        <v>17.649999999999999</v>
      </c>
      <c r="G73" s="197">
        <v>0</v>
      </c>
      <c r="H73" s="197">
        <v>0</v>
      </c>
      <c r="I73" s="197">
        <v>22.27</v>
      </c>
      <c r="J73" s="197">
        <v>0</v>
      </c>
      <c r="K73" s="197">
        <v>88.22</v>
      </c>
      <c r="L73" s="197">
        <v>43.62</v>
      </c>
      <c r="M73" s="197">
        <v>0</v>
      </c>
      <c r="N73" s="197">
        <v>1.21</v>
      </c>
      <c r="O73" s="197">
        <v>2.0099999999999998</v>
      </c>
      <c r="P73" s="197">
        <v>2.06</v>
      </c>
      <c r="Q73" s="197">
        <v>3.7</v>
      </c>
      <c r="R73" s="197">
        <v>7.08</v>
      </c>
      <c r="S73" s="197">
        <v>3.93</v>
      </c>
      <c r="T73" s="197">
        <v>0</v>
      </c>
      <c r="U73" s="197">
        <v>13.21</v>
      </c>
      <c r="V73" s="197">
        <v>0</v>
      </c>
      <c r="W73" s="197">
        <v>0</v>
      </c>
      <c r="X73" s="197">
        <v>1</v>
      </c>
      <c r="Y73" s="197">
        <v>56.48</v>
      </c>
      <c r="Z73" s="197">
        <v>2.74</v>
      </c>
      <c r="AA73" s="197">
        <v>0.91</v>
      </c>
      <c r="AB73" s="197">
        <v>0</v>
      </c>
      <c r="AC73" s="197">
        <v>11.68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28.93</v>
      </c>
      <c r="AJ73" s="197">
        <v>0</v>
      </c>
      <c r="AK73" s="197">
        <v>0</v>
      </c>
      <c r="AL73" s="197">
        <v>0</v>
      </c>
      <c r="AM73" s="197">
        <v>17.16</v>
      </c>
      <c r="AN73" s="197">
        <v>0</v>
      </c>
      <c r="AO73" s="197">
        <v>129.47999999999999</v>
      </c>
      <c r="AP73" s="197">
        <v>0</v>
      </c>
    </row>
    <row r="74" spans="1:42">
      <c r="A74" t="s">
        <v>116</v>
      </c>
      <c r="B74" s="197">
        <v>0</v>
      </c>
      <c r="C74" s="197">
        <v>11.2</v>
      </c>
      <c r="D74" s="197">
        <v>0</v>
      </c>
      <c r="E74" s="197">
        <v>0</v>
      </c>
      <c r="F74" s="197">
        <v>17.649999999999999</v>
      </c>
      <c r="G74" s="197">
        <v>0</v>
      </c>
      <c r="H74" s="197">
        <v>0</v>
      </c>
      <c r="I74" s="197">
        <v>22.27</v>
      </c>
      <c r="J74" s="197">
        <v>0</v>
      </c>
      <c r="K74" s="197">
        <v>88.22</v>
      </c>
      <c r="L74" s="197">
        <v>43.62</v>
      </c>
      <c r="M74" s="197">
        <v>0</v>
      </c>
      <c r="N74" s="197">
        <v>1.21</v>
      </c>
      <c r="O74" s="197">
        <v>2.0099999999999998</v>
      </c>
      <c r="P74" s="197">
        <v>2.06</v>
      </c>
      <c r="Q74" s="197">
        <v>3.7</v>
      </c>
      <c r="R74" s="197">
        <v>7.07</v>
      </c>
      <c r="S74" s="197">
        <v>3.93</v>
      </c>
      <c r="T74" s="197">
        <v>0</v>
      </c>
      <c r="U74" s="197">
        <v>13.21</v>
      </c>
      <c r="V74" s="197">
        <v>0</v>
      </c>
      <c r="W74" s="197">
        <v>0</v>
      </c>
      <c r="X74" s="197">
        <v>1</v>
      </c>
      <c r="Y74" s="197">
        <v>56.48</v>
      </c>
      <c r="Z74" s="197">
        <v>2.74</v>
      </c>
      <c r="AA74" s="197">
        <v>0.91</v>
      </c>
      <c r="AB74" s="197">
        <v>0</v>
      </c>
      <c r="AC74" s="197">
        <v>11.68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28.93</v>
      </c>
      <c r="AJ74" s="197">
        <v>0</v>
      </c>
      <c r="AK74" s="197">
        <v>0</v>
      </c>
      <c r="AL74" s="197">
        <v>0</v>
      </c>
      <c r="AM74" s="197">
        <v>17.16</v>
      </c>
      <c r="AN74" s="197">
        <v>0</v>
      </c>
      <c r="AO74" s="197">
        <v>129.47999999999999</v>
      </c>
      <c r="AP74" s="197">
        <v>0</v>
      </c>
    </row>
    <row r="75" spans="1:42">
      <c r="A75" t="s">
        <v>117</v>
      </c>
      <c r="B75" s="197">
        <v>0</v>
      </c>
      <c r="C75" s="197">
        <v>11.23</v>
      </c>
      <c r="D75" s="197">
        <v>0</v>
      </c>
      <c r="E75" s="197">
        <v>0</v>
      </c>
      <c r="F75" s="197">
        <v>17.649999999999999</v>
      </c>
      <c r="G75" s="197">
        <v>0</v>
      </c>
      <c r="H75" s="197">
        <v>0</v>
      </c>
      <c r="I75" s="197">
        <v>22.27</v>
      </c>
      <c r="J75" s="197">
        <v>0</v>
      </c>
      <c r="K75" s="197">
        <v>6.58</v>
      </c>
      <c r="L75" s="197">
        <v>43.62</v>
      </c>
      <c r="M75" s="197">
        <v>0</v>
      </c>
      <c r="N75" s="197">
        <v>1.21</v>
      </c>
      <c r="O75" s="197">
        <v>2.0099999999999998</v>
      </c>
      <c r="P75" s="197">
        <v>2.06</v>
      </c>
      <c r="Q75" s="197">
        <v>3.7</v>
      </c>
      <c r="R75" s="197">
        <v>7.03</v>
      </c>
      <c r="S75" s="197">
        <v>3.93</v>
      </c>
      <c r="T75" s="197">
        <v>0</v>
      </c>
      <c r="U75" s="197">
        <v>13.21</v>
      </c>
      <c r="V75" s="197">
        <v>0</v>
      </c>
      <c r="W75" s="197">
        <v>0</v>
      </c>
      <c r="X75" s="197">
        <v>1</v>
      </c>
      <c r="Y75" s="197">
        <v>56.48</v>
      </c>
      <c r="Z75" s="197">
        <v>2.74</v>
      </c>
      <c r="AA75" s="197">
        <v>0.91</v>
      </c>
      <c r="AB75" s="197">
        <v>0</v>
      </c>
      <c r="AC75" s="197">
        <v>11.68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29.57</v>
      </c>
      <c r="AJ75" s="197">
        <v>0</v>
      </c>
      <c r="AK75" s="197">
        <v>0</v>
      </c>
      <c r="AL75" s="197">
        <v>0</v>
      </c>
      <c r="AM75" s="197">
        <v>17.16</v>
      </c>
      <c r="AN75" s="197">
        <v>0</v>
      </c>
      <c r="AO75" s="197">
        <v>129.47999999999999</v>
      </c>
      <c r="AP75" s="197">
        <v>0</v>
      </c>
    </row>
    <row r="76" spans="1:42">
      <c r="A76" t="s">
        <v>118</v>
      </c>
      <c r="B76" s="197">
        <v>0</v>
      </c>
      <c r="C76" s="197">
        <v>11.23</v>
      </c>
      <c r="D76" s="197">
        <v>0</v>
      </c>
      <c r="E76" s="197">
        <v>0</v>
      </c>
      <c r="F76" s="197">
        <v>17.649999999999999</v>
      </c>
      <c r="G76" s="197">
        <v>0</v>
      </c>
      <c r="H76" s="197">
        <v>0</v>
      </c>
      <c r="I76" s="197">
        <v>22.27</v>
      </c>
      <c r="J76" s="197">
        <v>0</v>
      </c>
      <c r="K76" s="197">
        <v>6.58</v>
      </c>
      <c r="L76" s="197">
        <v>43.62</v>
      </c>
      <c r="M76" s="197">
        <v>0</v>
      </c>
      <c r="N76" s="197">
        <v>1.21</v>
      </c>
      <c r="O76" s="197">
        <v>2.0099999999999998</v>
      </c>
      <c r="P76" s="197">
        <v>2.06</v>
      </c>
      <c r="Q76" s="197">
        <v>3.7</v>
      </c>
      <c r="R76" s="197">
        <v>7.13</v>
      </c>
      <c r="S76" s="197">
        <v>3.93</v>
      </c>
      <c r="T76" s="197">
        <v>0</v>
      </c>
      <c r="U76" s="197">
        <v>13.21</v>
      </c>
      <c r="V76" s="197">
        <v>0</v>
      </c>
      <c r="W76" s="197">
        <v>0</v>
      </c>
      <c r="X76" s="197">
        <v>1</v>
      </c>
      <c r="Y76" s="197">
        <v>56.48</v>
      </c>
      <c r="Z76" s="197">
        <v>2.74</v>
      </c>
      <c r="AA76" s="197">
        <v>0.91</v>
      </c>
      <c r="AB76" s="197">
        <v>0</v>
      </c>
      <c r="AC76" s="197">
        <v>11.68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29.57</v>
      </c>
      <c r="AJ76" s="197">
        <v>0</v>
      </c>
      <c r="AK76" s="197">
        <v>0</v>
      </c>
      <c r="AL76" s="197">
        <v>0</v>
      </c>
      <c r="AM76" s="197">
        <v>17.16</v>
      </c>
      <c r="AN76" s="197">
        <v>0</v>
      </c>
      <c r="AO76" s="197">
        <v>129.47999999999999</v>
      </c>
      <c r="AP76" s="197">
        <v>0</v>
      </c>
    </row>
    <row r="77" spans="1:42">
      <c r="A77" t="s">
        <v>119</v>
      </c>
      <c r="B77" s="197">
        <v>0</v>
      </c>
      <c r="C77" s="197">
        <v>11.23</v>
      </c>
      <c r="D77" s="197">
        <v>0</v>
      </c>
      <c r="E77" s="197">
        <v>0</v>
      </c>
      <c r="F77" s="197">
        <v>17.649999999999999</v>
      </c>
      <c r="G77" s="197">
        <v>0</v>
      </c>
      <c r="H77" s="197">
        <v>0</v>
      </c>
      <c r="I77" s="197">
        <v>22.27</v>
      </c>
      <c r="J77" s="197">
        <v>0</v>
      </c>
      <c r="K77" s="197">
        <v>6.58</v>
      </c>
      <c r="L77" s="197">
        <v>43.62</v>
      </c>
      <c r="M77" s="197">
        <v>0</v>
      </c>
      <c r="N77" s="197">
        <v>1.21</v>
      </c>
      <c r="O77" s="197">
        <v>2.0099999999999998</v>
      </c>
      <c r="P77" s="197">
        <v>2.06</v>
      </c>
      <c r="Q77" s="197">
        <v>3.7</v>
      </c>
      <c r="R77" s="197">
        <v>7.08</v>
      </c>
      <c r="S77" s="197">
        <v>3.93</v>
      </c>
      <c r="T77" s="197">
        <v>0</v>
      </c>
      <c r="U77" s="197">
        <v>13.21</v>
      </c>
      <c r="V77" s="197">
        <v>0</v>
      </c>
      <c r="W77" s="197">
        <v>0</v>
      </c>
      <c r="X77" s="197">
        <v>1</v>
      </c>
      <c r="Y77" s="197">
        <v>56.48</v>
      </c>
      <c r="Z77" s="197">
        <v>2.74</v>
      </c>
      <c r="AA77" s="197">
        <v>0.91</v>
      </c>
      <c r="AB77" s="197">
        <v>0</v>
      </c>
      <c r="AC77" s="197">
        <v>12.03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29.57</v>
      </c>
      <c r="AJ77" s="197">
        <v>0</v>
      </c>
      <c r="AK77" s="197">
        <v>0</v>
      </c>
      <c r="AL77" s="197">
        <v>0</v>
      </c>
      <c r="AM77" s="197">
        <v>17.16</v>
      </c>
      <c r="AN77" s="197">
        <v>0</v>
      </c>
      <c r="AO77" s="197">
        <v>129.47999999999999</v>
      </c>
      <c r="AP77" s="197">
        <v>0</v>
      </c>
    </row>
    <row r="78" spans="1:42">
      <c r="A78" t="s">
        <v>120</v>
      </c>
      <c r="B78" s="197">
        <v>0</v>
      </c>
      <c r="C78" s="197">
        <v>11.23</v>
      </c>
      <c r="D78" s="197">
        <v>0</v>
      </c>
      <c r="E78" s="197">
        <v>0</v>
      </c>
      <c r="F78" s="197">
        <v>17.649999999999999</v>
      </c>
      <c r="G78" s="197">
        <v>0</v>
      </c>
      <c r="H78" s="197">
        <v>0</v>
      </c>
      <c r="I78" s="197">
        <v>22.27</v>
      </c>
      <c r="J78" s="197">
        <v>0</v>
      </c>
      <c r="K78" s="197">
        <v>6.58</v>
      </c>
      <c r="L78" s="197">
        <v>43.62</v>
      </c>
      <c r="M78" s="197">
        <v>0</v>
      </c>
      <c r="N78" s="197">
        <v>1.21</v>
      </c>
      <c r="O78" s="197">
        <v>2.0099999999999998</v>
      </c>
      <c r="P78" s="197">
        <v>2.06</v>
      </c>
      <c r="Q78" s="197">
        <v>3.7</v>
      </c>
      <c r="R78" s="197">
        <v>7.08</v>
      </c>
      <c r="S78" s="197">
        <v>3.93</v>
      </c>
      <c r="T78" s="197">
        <v>0</v>
      </c>
      <c r="U78" s="197">
        <v>13.21</v>
      </c>
      <c r="V78" s="197">
        <v>0</v>
      </c>
      <c r="W78" s="197">
        <v>0</v>
      </c>
      <c r="X78" s="197">
        <v>1</v>
      </c>
      <c r="Y78" s="197">
        <v>56.48</v>
      </c>
      <c r="Z78" s="197">
        <v>2.74</v>
      </c>
      <c r="AA78" s="197">
        <v>0.91</v>
      </c>
      <c r="AB78" s="197">
        <v>0</v>
      </c>
      <c r="AC78" s="197">
        <v>12.03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29.57</v>
      </c>
      <c r="AJ78" s="197">
        <v>0</v>
      </c>
      <c r="AK78" s="197">
        <v>0</v>
      </c>
      <c r="AL78" s="197">
        <v>0</v>
      </c>
      <c r="AM78" s="197">
        <v>17.16</v>
      </c>
      <c r="AN78" s="197">
        <v>0</v>
      </c>
      <c r="AO78" s="197">
        <v>129.47999999999999</v>
      </c>
      <c r="AP78" s="197">
        <v>0</v>
      </c>
    </row>
    <row r="79" spans="1:42">
      <c r="A79" t="s">
        <v>121</v>
      </c>
      <c r="B79" s="197">
        <v>0</v>
      </c>
      <c r="C79" s="197">
        <v>11.25</v>
      </c>
      <c r="D79" s="197">
        <v>0</v>
      </c>
      <c r="E79" s="197">
        <v>0</v>
      </c>
      <c r="F79" s="197">
        <v>17.649999999999999</v>
      </c>
      <c r="G79" s="197">
        <v>0</v>
      </c>
      <c r="H79" s="197">
        <v>0</v>
      </c>
      <c r="I79" s="197">
        <v>22.27</v>
      </c>
      <c r="J79" s="197">
        <v>0</v>
      </c>
      <c r="K79" s="197">
        <v>6.58</v>
      </c>
      <c r="L79" s="197">
        <v>43.62</v>
      </c>
      <c r="M79" s="197">
        <v>0</v>
      </c>
      <c r="N79" s="197">
        <v>1.21</v>
      </c>
      <c r="O79" s="197">
        <v>2.0099999999999998</v>
      </c>
      <c r="P79" s="197">
        <v>2.06</v>
      </c>
      <c r="Q79" s="197">
        <v>3.7</v>
      </c>
      <c r="R79" s="197">
        <v>7.08</v>
      </c>
      <c r="S79" s="197">
        <v>3.93</v>
      </c>
      <c r="T79" s="197">
        <v>0</v>
      </c>
      <c r="U79" s="197">
        <v>13.21</v>
      </c>
      <c r="V79" s="197">
        <v>0</v>
      </c>
      <c r="W79" s="197">
        <v>0</v>
      </c>
      <c r="X79" s="197">
        <v>4</v>
      </c>
      <c r="Y79" s="197">
        <v>56.48</v>
      </c>
      <c r="Z79" s="197">
        <v>2.74</v>
      </c>
      <c r="AA79" s="197">
        <v>0.91</v>
      </c>
      <c r="AB79" s="197">
        <v>0</v>
      </c>
      <c r="AC79" s="197">
        <v>12.03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29.57</v>
      </c>
      <c r="AJ79" s="197">
        <v>0</v>
      </c>
      <c r="AK79" s="197">
        <v>0</v>
      </c>
      <c r="AL79" s="197">
        <v>0</v>
      </c>
      <c r="AM79" s="197">
        <v>17.16</v>
      </c>
      <c r="AN79" s="197">
        <v>0</v>
      </c>
      <c r="AO79" s="197">
        <v>129.47999999999999</v>
      </c>
      <c r="AP79" s="197">
        <v>0</v>
      </c>
    </row>
    <row r="80" spans="1:42">
      <c r="A80" t="s">
        <v>122</v>
      </c>
      <c r="B80" s="197">
        <v>0</v>
      </c>
      <c r="C80" s="197">
        <v>11.25</v>
      </c>
      <c r="D80" s="197">
        <v>0</v>
      </c>
      <c r="E80" s="197">
        <v>0</v>
      </c>
      <c r="F80" s="197">
        <v>17.649999999999999</v>
      </c>
      <c r="G80" s="197">
        <v>0</v>
      </c>
      <c r="H80" s="197">
        <v>0</v>
      </c>
      <c r="I80" s="197">
        <v>22.55</v>
      </c>
      <c r="J80" s="197">
        <v>0</v>
      </c>
      <c r="K80" s="197">
        <v>6.58</v>
      </c>
      <c r="L80" s="197">
        <v>43.62</v>
      </c>
      <c r="M80" s="197">
        <v>0</v>
      </c>
      <c r="N80" s="197">
        <v>1.21</v>
      </c>
      <c r="O80" s="197">
        <v>2.0099999999999998</v>
      </c>
      <c r="P80" s="197">
        <v>2.06</v>
      </c>
      <c r="Q80" s="197">
        <v>3.7</v>
      </c>
      <c r="R80" s="197">
        <v>7.08</v>
      </c>
      <c r="S80" s="197">
        <v>3.93</v>
      </c>
      <c r="T80" s="197">
        <v>0</v>
      </c>
      <c r="U80" s="197">
        <v>13.21</v>
      </c>
      <c r="V80" s="197">
        <v>0</v>
      </c>
      <c r="W80" s="197">
        <v>0</v>
      </c>
      <c r="X80" s="197">
        <v>5.33</v>
      </c>
      <c r="Y80" s="197">
        <v>56.48</v>
      </c>
      <c r="Z80" s="197">
        <v>2.74</v>
      </c>
      <c r="AA80" s="197">
        <v>0.91</v>
      </c>
      <c r="AB80" s="197">
        <v>0</v>
      </c>
      <c r="AC80" s="197">
        <v>12.03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29.57</v>
      </c>
      <c r="AJ80" s="197">
        <v>0</v>
      </c>
      <c r="AK80" s="197">
        <v>0</v>
      </c>
      <c r="AL80" s="197">
        <v>0</v>
      </c>
      <c r="AM80" s="197">
        <v>17.16</v>
      </c>
      <c r="AN80" s="197">
        <v>0</v>
      </c>
      <c r="AO80" s="197">
        <v>129.47999999999999</v>
      </c>
      <c r="AP80" s="197">
        <v>0</v>
      </c>
    </row>
    <row r="81" spans="1:42">
      <c r="A81" t="s">
        <v>123</v>
      </c>
      <c r="B81" s="197">
        <v>0</v>
      </c>
      <c r="C81" s="197">
        <v>11.25</v>
      </c>
      <c r="D81" s="197">
        <v>0</v>
      </c>
      <c r="E81" s="197">
        <v>0</v>
      </c>
      <c r="F81" s="197">
        <v>17.649999999999999</v>
      </c>
      <c r="G81" s="197">
        <v>0</v>
      </c>
      <c r="H81" s="197">
        <v>0</v>
      </c>
      <c r="I81" s="197">
        <v>22.55</v>
      </c>
      <c r="J81" s="197">
        <v>0</v>
      </c>
      <c r="K81" s="197">
        <v>6.58</v>
      </c>
      <c r="L81" s="197">
        <v>43.62</v>
      </c>
      <c r="M81" s="197">
        <v>0</v>
      </c>
      <c r="N81" s="197">
        <v>1.21</v>
      </c>
      <c r="O81" s="197">
        <v>2.0099999999999998</v>
      </c>
      <c r="P81" s="197">
        <v>2.06</v>
      </c>
      <c r="Q81" s="197">
        <v>3.7</v>
      </c>
      <c r="R81" s="197">
        <v>7.08</v>
      </c>
      <c r="S81" s="197">
        <v>3.93</v>
      </c>
      <c r="T81" s="197">
        <v>0</v>
      </c>
      <c r="U81" s="197">
        <v>13.21</v>
      </c>
      <c r="V81" s="197">
        <v>0</v>
      </c>
      <c r="W81" s="197">
        <v>0</v>
      </c>
      <c r="X81" s="197">
        <v>6.66</v>
      </c>
      <c r="Y81" s="197">
        <v>56.48</v>
      </c>
      <c r="Z81" s="197">
        <v>2.74</v>
      </c>
      <c r="AA81" s="197">
        <v>0.91</v>
      </c>
      <c r="AB81" s="197">
        <v>0</v>
      </c>
      <c r="AC81" s="197">
        <v>12.03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29.57</v>
      </c>
      <c r="AJ81" s="197">
        <v>0</v>
      </c>
      <c r="AK81" s="197">
        <v>0</v>
      </c>
      <c r="AL81" s="197">
        <v>0</v>
      </c>
      <c r="AM81" s="197">
        <v>17.16</v>
      </c>
      <c r="AN81" s="197">
        <v>0</v>
      </c>
      <c r="AO81" s="197">
        <v>129.47999999999999</v>
      </c>
      <c r="AP81" s="197">
        <v>0</v>
      </c>
    </row>
    <row r="82" spans="1:42">
      <c r="A82" t="s">
        <v>124</v>
      </c>
      <c r="B82" s="197">
        <v>0</v>
      </c>
      <c r="C82" s="197">
        <v>11.25</v>
      </c>
      <c r="D82" s="197">
        <v>0</v>
      </c>
      <c r="E82" s="197">
        <v>0</v>
      </c>
      <c r="F82" s="197">
        <v>17.649999999999999</v>
      </c>
      <c r="G82" s="197">
        <v>0</v>
      </c>
      <c r="H82" s="197">
        <v>0</v>
      </c>
      <c r="I82" s="197">
        <v>22.55</v>
      </c>
      <c r="J82" s="197">
        <v>0</v>
      </c>
      <c r="K82" s="197">
        <v>6.58</v>
      </c>
      <c r="L82" s="197">
        <v>43.62</v>
      </c>
      <c r="M82" s="197">
        <v>0</v>
      </c>
      <c r="N82" s="197">
        <v>1.21</v>
      </c>
      <c r="O82" s="197">
        <v>2.0099999999999998</v>
      </c>
      <c r="P82" s="197">
        <v>2.06</v>
      </c>
      <c r="Q82" s="197">
        <v>3.7</v>
      </c>
      <c r="R82" s="197">
        <v>7.08</v>
      </c>
      <c r="S82" s="197">
        <v>3.93</v>
      </c>
      <c r="T82" s="197">
        <v>0</v>
      </c>
      <c r="U82" s="197">
        <v>13.21</v>
      </c>
      <c r="V82" s="197">
        <v>0</v>
      </c>
      <c r="W82" s="197">
        <v>0</v>
      </c>
      <c r="X82" s="197">
        <v>7.99</v>
      </c>
      <c r="Y82" s="197">
        <v>56.48</v>
      </c>
      <c r="Z82" s="197">
        <v>2.74</v>
      </c>
      <c r="AA82" s="197">
        <v>0.91</v>
      </c>
      <c r="AB82" s="197">
        <v>0</v>
      </c>
      <c r="AC82" s="197">
        <v>12.03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29.57</v>
      </c>
      <c r="AJ82" s="197">
        <v>0</v>
      </c>
      <c r="AK82" s="197">
        <v>0</v>
      </c>
      <c r="AL82" s="197">
        <v>0</v>
      </c>
      <c r="AM82" s="197">
        <v>17.16</v>
      </c>
      <c r="AN82" s="197">
        <v>0</v>
      </c>
      <c r="AO82" s="197">
        <v>129.47999999999999</v>
      </c>
      <c r="AP82" s="197">
        <v>0</v>
      </c>
    </row>
    <row r="83" spans="1:42">
      <c r="A83" t="s">
        <v>125</v>
      </c>
      <c r="B83" s="197">
        <v>0</v>
      </c>
      <c r="C83" s="197">
        <v>11.25</v>
      </c>
      <c r="D83" s="197">
        <v>0</v>
      </c>
      <c r="E83" s="197">
        <v>0</v>
      </c>
      <c r="F83" s="197">
        <v>17.649999999999999</v>
      </c>
      <c r="G83" s="197">
        <v>0</v>
      </c>
      <c r="H83" s="197">
        <v>0</v>
      </c>
      <c r="I83" s="197">
        <v>22.55</v>
      </c>
      <c r="J83" s="197">
        <v>0</v>
      </c>
      <c r="K83" s="197">
        <v>6.58</v>
      </c>
      <c r="L83" s="197">
        <v>63.62</v>
      </c>
      <c r="M83" s="197">
        <v>0</v>
      </c>
      <c r="N83" s="197">
        <v>1.21</v>
      </c>
      <c r="O83" s="197">
        <v>2.0099999999999998</v>
      </c>
      <c r="P83" s="197">
        <v>2.06</v>
      </c>
      <c r="Q83" s="197">
        <v>3.7</v>
      </c>
      <c r="R83" s="197">
        <v>7.08</v>
      </c>
      <c r="S83" s="197">
        <v>3.93</v>
      </c>
      <c r="T83" s="197">
        <v>0</v>
      </c>
      <c r="U83" s="197">
        <v>13.21</v>
      </c>
      <c r="V83" s="197">
        <v>0</v>
      </c>
      <c r="W83" s="197">
        <v>0</v>
      </c>
      <c r="X83" s="197">
        <v>10.66</v>
      </c>
      <c r="Y83" s="197">
        <v>56.48</v>
      </c>
      <c r="Z83" s="197">
        <v>2.74</v>
      </c>
      <c r="AA83" s="197">
        <v>0.91</v>
      </c>
      <c r="AB83" s="197">
        <v>0</v>
      </c>
      <c r="AC83" s="197">
        <v>12.03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29.57</v>
      </c>
      <c r="AJ83" s="197">
        <v>0</v>
      </c>
      <c r="AK83" s="197">
        <v>0</v>
      </c>
      <c r="AL83" s="197">
        <v>0</v>
      </c>
      <c r="AM83" s="197">
        <v>17.16</v>
      </c>
      <c r="AN83" s="197">
        <v>0</v>
      </c>
      <c r="AO83" s="197">
        <v>129.47999999999999</v>
      </c>
      <c r="AP83" s="197">
        <v>0</v>
      </c>
    </row>
    <row r="84" spans="1:42">
      <c r="A84" t="s">
        <v>126</v>
      </c>
      <c r="B84" s="197">
        <v>0</v>
      </c>
      <c r="C84" s="197">
        <v>11.25</v>
      </c>
      <c r="D84" s="197">
        <v>0</v>
      </c>
      <c r="E84" s="197">
        <v>0</v>
      </c>
      <c r="F84" s="197">
        <v>17.649999999999999</v>
      </c>
      <c r="G84" s="197">
        <v>0</v>
      </c>
      <c r="H84" s="197">
        <v>0</v>
      </c>
      <c r="I84" s="197">
        <v>22.55</v>
      </c>
      <c r="J84" s="197">
        <v>0</v>
      </c>
      <c r="K84" s="197">
        <v>6.58</v>
      </c>
      <c r="L84" s="197">
        <v>63.62</v>
      </c>
      <c r="M84" s="197">
        <v>0</v>
      </c>
      <c r="N84" s="197">
        <v>1.21</v>
      </c>
      <c r="O84" s="197">
        <v>2.0099999999999998</v>
      </c>
      <c r="P84" s="197">
        <v>2.06</v>
      </c>
      <c r="Q84" s="197">
        <v>3.7</v>
      </c>
      <c r="R84" s="197">
        <v>7.08</v>
      </c>
      <c r="S84" s="197">
        <v>3.93</v>
      </c>
      <c r="T84" s="197">
        <v>0</v>
      </c>
      <c r="U84" s="197">
        <v>13.21</v>
      </c>
      <c r="V84" s="197">
        <v>0</v>
      </c>
      <c r="W84" s="197">
        <v>0</v>
      </c>
      <c r="X84" s="197">
        <v>13.32</v>
      </c>
      <c r="Y84" s="197">
        <v>56.48</v>
      </c>
      <c r="Z84" s="197">
        <v>2.74</v>
      </c>
      <c r="AA84" s="197">
        <v>0.91</v>
      </c>
      <c r="AB84" s="197">
        <v>0</v>
      </c>
      <c r="AC84" s="197">
        <v>12.03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29.57</v>
      </c>
      <c r="AJ84" s="197">
        <v>0</v>
      </c>
      <c r="AK84" s="197">
        <v>0</v>
      </c>
      <c r="AL84" s="197">
        <v>0</v>
      </c>
      <c r="AM84" s="197">
        <v>17.16</v>
      </c>
      <c r="AN84" s="197">
        <v>0</v>
      </c>
      <c r="AO84" s="197">
        <v>129.47999999999999</v>
      </c>
      <c r="AP84" s="197">
        <v>0</v>
      </c>
    </row>
    <row r="85" spans="1:42">
      <c r="A85" t="s">
        <v>127</v>
      </c>
      <c r="B85" s="197">
        <v>0</v>
      </c>
      <c r="C85" s="197">
        <v>11.25</v>
      </c>
      <c r="D85" s="197">
        <v>0</v>
      </c>
      <c r="E85" s="197">
        <v>0</v>
      </c>
      <c r="F85" s="197">
        <v>17.649999999999999</v>
      </c>
      <c r="G85" s="197">
        <v>0</v>
      </c>
      <c r="H85" s="197">
        <v>0</v>
      </c>
      <c r="I85" s="197">
        <v>22.55</v>
      </c>
      <c r="J85" s="197">
        <v>0</v>
      </c>
      <c r="K85" s="197">
        <v>88.22</v>
      </c>
      <c r="L85" s="197">
        <v>63.62</v>
      </c>
      <c r="M85" s="197">
        <v>0</v>
      </c>
      <c r="N85" s="197">
        <v>1.21</v>
      </c>
      <c r="O85" s="197">
        <v>2.0099999999999998</v>
      </c>
      <c r="P85" s="197">
        <v>2.06</v>
      </c>
      <c r="Q85" s="197">
        <v>3.7</v>
      </c>
      <c r="R85" s="197">
        <v>7.08</v>
      </c>
      <c r="S85" s="197">
        <v>3.93</v>
      </c>
      <c r="T85" s="197">
        <v>0</v>
      </c>
      <c r="U85" s="197">
        <v>13.21</v>
      </c>
      <c r="V85" s="197">
        <v>0</v>
      </c>
      <c r="W85" s="197">
        <v>0</v>
      </c>
      <c r="X85" s="197">
        <v>13.49</v>
      </c>
      <c r="Y85" s="197">
        <v>56.48</v>
      </c>
      <c r="Z85" s="197">
        <v>2.74</v>
      </c>
      <c r="AA85" s="197">
        <v>13.31</v>
      </c>
      <c r="AB85" s="197">
        <v>0</v>
      </c>
      <c r="AC85" s="197">
        <v>12.03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29.57</v>
      </c>
      <c r="AJ85" s="197">
        <v>0</v>
      </c>
      <c r="AK85" s="197">
        <v>0</v>
      </c>
      <c r="AL85" s="197">
        <v>0</v>
      </c>
      <c r="AM85" s="197">
        <v>17.16</v>
      </c>
      <c r="AN85" s="197">
        <v>0</v>
      </c>
      <c r="AO85" s="197">
        <v>129.47999999999999</v>
      </c>
      <c r="AP85" s="197">
        <v>0</v>
      </c>
    </row>
    <row r="86" spans="1:42">
      <c r="A86" t="s">
        <v>128</v>
      </c>
      <c r="B86" s="197">
        <v>0</v>
      </c>
      <c r="C86" s="197">
        <v>11.25</v>
      </c>
      <c r="D86" s="197">
        <v>0</v>
      </c>
      <c r="E86" s="197">
        <v>0</v>
      </c>
      <c r="F86" s="197">
        <v>17.649999999999999</v>
      </c>
      <c r="G86" s="197">
        <v>0</v>
      </c>
      <c r="H86" s="197">
        <v>0</v>
      </c>
      <c r="I86" s="197">
        <v>22.55</v>
      </c>
      <c r="J86" s="197">
        <v>0</v>
      </c>
      <c r="K86" s="197">
        <v>88.22</v>
      </c>
      <c r="L86" s="197">
        <v>63.62</v>
      </c>
      <c r="M86" s="197">
        <v>0</v>
      </c>
      <c r="N86" s="197">
        <v>1.21</v>
      </c>
      <c r="O86" s="197">
        <v>2.0099999999999998</v>
      </c>
      <c r="P86" s="197">
        <v>2.06</v>
      </c>
      <c r="Q86" s="197">
        <v>3.7</v>
      </c>
      <c r="R86" s="197">
        <v>7.08</v>
      </c>
      <c r="S86" s="197">
        <v>3.93</v>
      </c>
      <c r="T86" s="197">
        <v>0</v>
      </c>
      <c r="U86" s="197">
        <v>13.21</v>
      </c>
      <c r="V86" s="197">
        <v>0</v>
      </c>
      <c r="W86" s="197">
        <v>0</v>
      </c>
      <c r="X86" s="197">
        <v>13.49</v>
      </c>
      <c r="Y86" s="197">
        <v>56.48</v>
      </c>
      <c r="Z86" s="197">
        <v>2.74</v>
      </c>
      <c r="AA86" s="197">
        <v>13.31</v>
      </c>
      <c r="AB86" s="197">
        <v>0</v>
      </c>
      <c r="AC86" s="197">
        <v>12.03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29.57</v>
      </c>
      <c r="AJ86" s="197">
        <v>0</v>
      </c>
      <c r="AK86" s="197">
        <v>0</v>
      </c>
      <c r="AL86" s="197">
        <v>0</v>
      </c>
      <c r="AM86" s="197">
        <v>17.16</v>
      </c>
      <c r="AN86" s="197">
        <v>0</v>
      </c>
      <c r="AO86" s="197">
        <v>129.47999999999999</v>
      </c>
      <c r="AP86" s="197">
        <v>0</v>
      </c>
    </row>
    <row r="87" spans="1:42">
      <c r="A87" t="s">
        <v>129</v>
      </c>
      <c r="B87" s="197">
        <v>0</v>
      </c>
      <c r="C87" s="197">
        <v>11.25</v>
      </c>
      <c r="D87" s="197">
        <v>0</v>
      </c>
      <c r="E87" s="197">
        <v>0</v>
      </c>
      <c r="F87" s="197">
        <v>17.649999999999999</v>
      </c>
      <c r="G87" s="197">
        <v>0</v>
      </c>
      <c r="H87" s="197">
        <v>0</v>
      </c>
      <c r="I87" s="197">
        <v>22.55</v>
      </c>
      <c r="J87" s="197">
        <v>0</v>
      </c>
      <c r="K87" s="197">
        <v>83.42</v>
      </c>
      <c r="L87" s="197">
        <v>63.62</v>
      </c>
      <c r="M87" s="197">
        <v>0</v>
      </c>
      <c r="N87" s="197">
        <v>1.21</v>
      </c>
      <c r="O87" s="197">
        <v>2.0099999999999998</v>
      </c>
      <c r="P87" s="197">
        <v>2.06</v>
      </c>
      <c r="Q87" s="197">
        <v>3.7</v>
      </c>
      <c r="R87" s="197">
        <v>7.08</v>
      </c>
      <c r="S87" s="197">
        <v>3.94</v>
      </c>
      <c r="T87" s="197">
        <v>0</v>
      </c>
      <c r="U87" s="197">
        <v>13.21</v>
      </c>
      <c r="V87" s="197">
        <v>0</v>
      </c>
      <c r="W87" s="197">
        <v>0</v>
      </c>
      <c r="X87" s="197">
        <v>13.49</v>
      </c>
      <c r="Y87" s="197">
        <v>56.48</v>
      </c>
      <c r="Z87" s="197">
        <v>2.74</v>
      </c>
      <c r="AA87" s="197">
        <v>13.31</v>
      </c>
      <c r="AB87" s="197">
        <v>0</v>
      </c>
      <c r="AC87" s="197">
        <v>12.03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29.57</v>
      </c>
      <c r="AJ87" s="197">
        <v>0</v>
      </c>
      <c r="AK87" s="197">
        <v>0</v>
      </c>
      <c r="AL87" s="197">
        <v>0</v>
      </c>
      <c r="AM87" s="197">
        <v>17.16</v>
      </c>
      <c r="AN87" s="197">
        <v>0</v>
      </c>
      <c r="AO87" s="197">
        <v>129.47999999999999</v>
      </c>
      <c r="AP87" s="197">
        <v>0</v>
      </c>
    </row>
    <row r="88" spans="1:42">
      <c r="A88" t="s">
        <v>130</v>
      </c>
      <c r="B88" s="197">
        <v>0</v>
      </c>
      <c r="C88" s="197">
        <v>11.31</v>
      </c>
      <c r="D88" s="197">
        <v>0</v>
      </c>
      <c r="E88" s="197">
        <v>0</v>
      </c>
      <c r="F88" s="197">
        <v>17.649999999999999</v>
      </c>
      <c r="G88" s="197">
        <v>0</v>
      </c>
      <c r="H88" s="197">
        <v>0</v>
      </c>
      <c r="I88" s="197">
        <v>22.55</v>
      </c>
      <c r="J88" s="197">
        <v>0</v>
      </c>
      <c r="K88" s="197">
        <v>83.42</v>
      </c>
      <c r="L88" s="197">
        <v>63.62</v>
      </c>
      <c r="M88" s="197">
        <v>0</v>
      </c>
      <c r="N88" s="197">
        <v>1.21</v>
      </c>
      <c r="O88" s="197">
        <v>2.0099999999999998</v>
      </c>
      <c r="P88" s="197">
        <v>2.06</v>
      </c>
      <c r="Q88" s="197">
        <v>3.7</v>
      </c>
      <c r="R88" s="197">
        <v>7.08</v>
      </c>
      <c r="S88" s="197">
        <v>3.94</v>
      </c>
      <c r="T88" s="197">
        <v>0</v>
      </c>
      <c r="U88" s="197">
        <v>13.21</v>
      </c>
      <c r="V88" s="197">
        <v>0</v>
      </c>
      <c r="W88" s="197">
        <v>0</v>
      </c>
      <c r="X88" s="197">
        <v>13.49</v>
      </c>
      <c r="Y88" s="197">
        <v>56.48</v>
      </c>
      <c r="Z88" s="197">
        <v>2.74</v>
      </c>
      <c r="AA88" s="197">
        <v>13.31</v>
      </c>
      <c r="AB88" s="197">
        <v>0</v>
      </c>
      <c r="AC88" s="197">
        <v>12.03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29.57</v>
      </c>
      <c r="AJ88" s="197">
        <v>0</v>
      </c>
      <c r="AK88" s="197">
        <v>0</v>
      </c>
      <c r="AL88" s="197">
        <v>0</v>
      </c>
      <c r="AM88" s="197">
        <v>17.16</v>
      </c>
      <c r="AN88" s="197">
        <v>0</v>
      </c>
      <c r="AO88" s="197">
        <v>129.47999999999999</v>
      </c>
      <c r="AP88" s="197">
        <v>0</v>
      </c>
    </row>
    <row r="89" spans="1:42">
      <c r="A89" t="s">
        <v>131</v>
      </c>
      <c r="B89" s="197">
        <v>0</v>
      </c>
      <c r="C89" s="197">
        <v>11.31</v>
      </c>
      <c r="D89" s="197">
        <v>0</v>
      </c>
      <c r="E89" s="197">
        <v>0</v>
      </c>
      <c r="F89" s="197">
        <v>17.649999999999999</v>
      </c>
      <c r="G89" s="197">
        <v>0</v>
      </c>
      <c r="H89" s="197">
        <v>0</v>
      </c>
      <c r="I89" s="197">
        <v>22.55</v>
      </c>
      <c r="J89" s="197">
        <v>0</v>
      </c>
      <c r="K89" s="197">
        <v>88.22</v>
      </c>
      <c r="L89" s="197">
        <v>63.62</v>
      </c>
      <c r="M89" s="197">
        <v>0</v>
      </c>
      <c r="N89" s="197">
        <v>1.21</v>
      </c>
      <c r="O89" s="197">
        <v>2.0099999999999998</v>
      </c>
      <c r="P89" s="197">
        <v>2.06</v>
      </c>
      <c r="Q89" s="197">
        <v>3.7</v>
      </c>
      <c r="R89" s="197">
        <v>7.08</v>
      </c>
      <c r="S89" s="197">
        <v>3.94</v>
      </c>
      <c r="T89" s="197">
        <v>0</v>
      </c>
      <c r="U89" s="197">
        <v>13.21</v>
      </c>
      <c r="V89" s="197">
        <v>0</v>
      </c>
      <c r="W89" s="197">
        <v>0</v>
      </c>
      <c r="X89" s="197">
        <v>30.8</v>
      </c>
      <c r="Y89" s="197">
        <v>56.48</v>
      </c>
      <c r="Z89" s="197">
        <v>2.74</v>
      </c>
      <c r="AA89" s="197">
        <v>13.31</v>
      </c>
      <c r="AB89" s="197">
        <v>0</v>
      </c>
      <c r="AC89" s="197">
        <v>12.03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29.57</v>
      </c>
      <c r="AJ89" s="197">
        <v>0</v>
      </c>
      <c r="AK89" s="197">
        <v>0</v>
      </c>
      <c r="AL89" s="197">
        <v>0</v>
      </c>
      <c r="AM89" s="197">
        <v>17.16</v>
      </c>
      <c r="AN89" s="197">
        <v>0</v>
      </c>
      <c r="AO89" s="197">
        <v>129.47999999999999</v>
      </c>
      <c r="AP89" s="197">
        <v>0</v>
      </c>
    </row>
    <row r="90" spans="1:42">
      <c r="A90" t="s">
        <v>132</v>
      </c>
      <c r="B90" s="197">
        <v>0</v>
      </c>
      <c r="C90" s="197">
        <v>11.31</v>
      </c>
      <c r="D90" s="197">
        <v>0</v>
      </c>
      <c r="E90" s="197">
        <v>0</v>
      </c>
      <c r="F90" s="197">
        <v>17.649999999999999</v>
      </c>
      <c r="G90" s="197">
        <v>0</v>
      </c>
      <c r="H90" s="197">
        <v>0</v>
      </c>
      <c r="I90" s="197">
        <v>22.55</v>
      </c>
      <c r="J90" s="197">
        <v>0</v>
      </c>
      <c r="K90" s="197">
        <v>88.22</v>
      </c>
      <c r="L90" s="197">
        <v>63.62</v>
      </c>
      <c r="M90" s="197">
        <v>0</v>
      </c>
      <c r="N90" s="197">
        <v>1.21</v>
      </c>
      <c r="O90" s="197">
        <v>2.0099999999999998</v>
      </c>
      <c r="P90" s="197">
        <v>2.06</v>
      </c>
      <c r="Q90" s="197">
        <v>3.7</v>
      </c>
      <c r="R90" s="197">
        <v>7.08</v>
      </c>
      <c r="S90" s="197">
        <v>3.94</v>
      </c>
      <c r="T90" s="197">
        <v>0</v>
      </c>
      <c r="U90" s="197">
        <v>13.21</v>
      </c>
      <c r="V90" s="197">
        <v>0</v>
      </c>
      <c r="W90" s="197">
        <v>0</v>
      </c>
      <c r="X90" s="197">
        <v>30.8</v>
      </c>
      <c r="Y90" s="197">
        <v>56.48</v>
      </c>
      <c r="Z90" s="197">
        <v>2.74</v>
      </c>
      <c r="AA90" s="197">
        <v>13.31</v>
      </c>
      <c r="AB90" s="197">
        <v>0</v>
      </c>
      <c r="AC90" s="197">
        <v>12.03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29.57</v>
      </c>
      <c r="AJ90" s="197">
        <v>0</v>
      </c>
      <c r="AK90" s="197">
        <v>14.92</v>
      </c>
      <c r="AL90" s="197">
        <v>0</v>
      </c>
      <c r="AM90" s="197">
        <v>17.16</v>
      </c>
      <c r="AN90" s="197">
        <v>0</v>
      </c>
      <c r="AO90" s="197">
        <v>129.47999999999999</v>
      </c>
      <c r="AP90" s="197">
        <v>0</v>
      </c>
    </row>
    <row r="91" spans="1:42">
      <c r="A91" t="s">
        <v>133</v>
      </c>
      <c r="B91" s="197">
        <v>0</v>
      </c>
      <c r="C91" s="197">
        <v>11.31</v>
      </c>
      <c r="D91" s="197">
        <v>0</v>
      </c>
      <c r="E91" s="197">
        <v>0</v>
      </c>
      <c r="F91" s="197">
        <v>17.649999999999999</v>
      </c>
      <c r="G91" s="197">
        <v>0</v>
      </c>
      <c r="H91" s="197">
        <v>0</v>
      </c>
      <c r="I91" s="197">
        <v>23.11</v>
      </c>
      <c r="J91" s="197">
        <v>0</v>
      </c>
      <c r="K91" s="197">
        <v>79.48</v>
      </c>
      <c r="L91" s="197">
        <v>63.62</v>
      </c>
      <c r="M91" s="197">
        <v>0</v>
      </c>
      <c r="N91" s="197">
        <v>1.21</v>
      </c>
      <c r="O91" s="197">
        <v>2.0099999999999998</v>
      </c>
      <c r="P91" s="197">
        <v>2.0499999999999998</v>
      </c>
      <c r="Q91" s="197">
        <v>3.7</v>
      </c>
      <c r="R91" s="197">
        <v>7.08</v>
      </c>
      <c r="S91" s="197">
        <v>3.93</v>
      </c>
      <c r="T91" s="197">
        <v>0</v>
      </c>
      <c r="U91" s="197">
        <v>13.21</v>
      </c>
      <c r="V91" s="197">
        <v>0</v>
      </c>
      <c r="W91" s="197">
        <v>0</v>
      </c>
      <c r="X91" s="197">
        <v>13.06</v>
      </c>
      <c r="Y91" s="197">
        <v>56.48</v>
      </c>
      <c r="Z91" s="197">
        <v>26.63</v>
      </c>
      <c r="AA91" s="197">
        <v>13.31</v>
      </c>
      <c r="AB91" s="197">
        <v>0</v>
      </c>
      <c r="AC91" s="197">
        <v>12.03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29.57</v>
      </c>
      <c r="AJ91" s="197">
        <v>0</v>
      </c>
      <c r="AK91" s="197">
        <v>0</v>
      </c>
      <c r="AL91" s="197">
        <v>0</v>
      </c>
      <c r="AM91" s="197">
        <v>17.16</v>
      </c>
      <c r="AN91" s="197">
        <v>0</v>
      </c>
      <c r="AO91" s="197">
        <v>129.47999999999999</v>
      </c>
      <c r="AP91" s="197">
        <v>0</v>
      </c>
    </row>
    <row r="92" spans="1:42">
      <c r="A92" t="s">
        <v>134</v>
      </c>
      <c r="B92" s="197">
        <v>0</v>
      </c>
      <c r="C92" s="197">
        <v>11.34</v>
      </c>
      <c r="D92" s="197">
        <v>0</v>
      </c>
      <c r="E92" s="197">
        <v>0</v>
      </c>
      <c r="F92" s="197">
        <v>17.649999999999999</v>
      </c>
      <c r="G92" s="197">
        <v>0</v>
      </c>
      <c r="H92" s="197">
        <v>0</v>
      </c>
      <c r="I92" s="197">
        <v>23.11</v>
      </c>
      <c r="J92" s="197">
        <v>0</v>
      </c>
      <c r="K92" s="197">
        <v>85.03</v>
      </c>
      <c r="L92" s="197">
        <v>63.62</v>
      </c>
      <c r="M92" s="197">
        <v>0</v>
      </c>
      <c r="N92" s="197">
        <v>1.21</v>
      </c>
      <c r="O92" s="197">
        <v>2.0099999999999998</v>
      </c>
      <c r="P92" s="197">
        <v>2.0499999999999998</v>
      </c>
      <c r="Q92" s="197">
        <v>3.7</v>
      </c>
      <c r="R92" s="197">
        <v>7.08</v>
      </c>
      <c r="S92" s="197">
        <v>3.93</v>
      </c>
      <c r="T92" s="197">
        <v>0</v>
      </c>
      <c r="U92" s="197">
        <v>13.21</v>
      </c>
      <c r="V92" s="197">
        <v>0</v>
      </c>
      <c r="W92" s="197">
        <v>0</v>
      </c>
      <c r="X92" s="197">
        <v>30.15</v>
      </c>
      <c r="Y92" s="197">
        <v>56.48</v>
      </c>
      <c r="Z92" s="197">
        <v>35.130000000000003</v>
      </c>
      <c r="AA92" s="197">
        <v>13.31</v>
      </c>
      <c r="AB92" s="197">
        <v>0</v>
      </c>
      <c r="AC92" s="197">
        <v>12.03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29.57</v>
      </c>
      <c r="AJ92" s="197">
        <v>0</v>
      </c>
      <c r="AK92" s="197">
        <v>14.92</v>
      </c>
      <c r="AL92" s="197">
        <v>0</v>
      </c>
      <c r="AM92" s="197">
        <v>17.16</v>
      </c>
      <c r="AN92" s="197">
        <v>0</v>
      </c>
      <c r="AO92" s="197">
        <v>129.47999999999999</v>
      </c>
      <c r="AP92" s="197">
        <v>0</v>
      </c>
    </row>
    <row r="93" spans="1:42">
      <c r="A93" t="s">
        <v>135</v>
      </c>
      <c r="B93" s="197">
        <v>0</v>
      </c>
      <c r="C93" s="197">
        <v>11.34</v>
      </c>
      <c r="D93" s="197">
        <v>0</v>
      </c>
      <c r="E93" s="197">
        <v>0</v>
      </c>
      <c r="F93" s="197">
        <v>17.649999999999999</v>
      </c>
      <c r="G93" s="197">
        <v>0</v>
      </c>
      <c r="H93" s="197">
        <v>0</v>
      </c>
      <c r="I93" s="197">
        <v>23.11</v>
      </c>
      <c r="J93" s="197">
        <v>0</v>
      </c>
      <c r="K93" s="197">
        <v>85.03</v>
      </c>
      <c r="L93" s="197">
        <v>63.62</v>
      </c>
      <c r="M93" s="197">
        <v>0</v>
      </c>
      <c r="N93" s="197">
        <v>1.21</v>
      </c>
      <c r="O93" s="197">
        <v>2.0099999999999998</v>
      </c>
      <c r="P93" s="197">
        <v>2.0499999999999998</v>
      </c>
      <c r="Q93" s="197">
        <v>3.7</v>
      </c>
      <c r="R93" s="197">
        <v>7.08</v>
      </c>
      <c r="S93" s="197">
        <v>3.71</v>
      </c>
      <c r="T93" s="197">
        <v>0</v>
      </c>
      <c r="U93" s="197">
        <v>13.21</v>
      </c>
      <c r="V93" s="197">
        <v>0</v>
      </c>
      <c r="W93" s="197">
        <v>0</v>
      </c>
      <c r="X93" s="197">
        <v>27.47</v>
      </c>
      <c r="Y93" s="197">
        <v>56.48</v>
      </c>
      <c r="Z93" s="197">
        <v>35.130000000000003</v>
      </c>
      <c r="AA93" s="197">
        <v>13.31</v>
      </c>
      <c r="AB93" s="197">
        <v>0</v>
      </c>
      <c r="AC93" s="197">
        <v>12.03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29.57</v>
      </c>
      <c r="AJ93" s="197">
        <v>0</v>
      </c>
      <c r="AK93" s="197">
        <v>12.77</v>
      </c>
      <c r="AL93" s="197">
        <v>0</v>
      </c>
      <c r="AM93" s="197">
        <v>17.16</v>
      </c>
      <c r="AN93" s="197">
        <v>0</v>
      </c>
      <c r="AO93" s="197">
        <v>129.47999999999999</v>
      </c>
      <c r="AP93" s="197">
        <v>0</v>
      </c>
    </row>
    <row r="94" spans="1:42">
      <c r="A94" t="s">
        <v>136</v>
      </c>
      <c r="B94" s="197">
        <v>0</v>
      </c>
      <c r="C94" s="197">
        <v>11.34</v>
      </c>
      <c r="D94" s="197">
        <v>0</v>
      </c>
      <c r="E94" s="197">
        <v>0</v>
      </c>
      <c r="F94" s="197">
        <v>17.649999999999999</v>
      </c>
      <c r="G94" s="197">
        <v>0</v>
      </c>
      <c r="H94" s="197">
        <v>0</v>
      </c>
      <c r="I94" s="197">
        <v>23.11</v>
      </c>
      <c r="J94" s="197">
        <v>0</v>
      </c>
      <c r="K94" s="197">
        <v>85.03</v>
      </c>
      <c r="L94" s="197">
        <v>63.62</v>
      </c>
      <c r="M94" s="197">
        <v>0</v>
      </c>
      <c r="N94" s="197">
        <v>1.21</v>
      </c>
      <c r="O94" s="197">
        <v>2.0099999999999998</v>
      </c>
      <c r="P94" s="197">
        <v>2.06</v>
      </c>
      <c r="Q94" s="197">
        <v>3.7</v>
      </c>
      <c r="R94" s="197">
        <v>7.08</v>
      </c>
      <c r="S94" s="197">
        <v>3.71</v>
      </c>
      <c r="T94" s="197">
        <v>0</v>
      </c>
      <c r="U94" s="197">
        <v>13.21</v>
      </c>
      <c r="V94" s="197">
        <v>0</v>
      </c>
      <c r="W94" s="197">
        <v>0</v>
      </c>
      <c r="X94" s="197">
        <v>27.03</v>
      </c>
      <c r="Y94" s="197">
        <v>56.48</v>
      </c>
      <c r="Z94" s="197">
        <v>35.130000000000003</v>
      </c>
      <c r="AA94" s="197">
        <v>13.31</v>
      </c>
      <c r="AB94" s="197">
        <v>0</v>
      </c>
      <c r="AC94" s="197">
        <v>12.03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29.57</v>
      </c>
      <c r="AJ94" s="197">
        <v>0</v>
      </c>
      <c r="AK94" s="197">
        <v>8.2799999999999994</v>
      </c>
      <c r="AL94" s="197">
        <v>0</v>
      </c>
      <c r="AM94" s="197">
        <v>17.16</v>
      </c>
      <c r="AN94" s="197">
        <v>0</v>
      </c>
      <c r="AO94" s="197">
        <v>129.47999999999999</v>
      </c>
      <c r="AP94" s="197">
        <v>0</v>
      </c>
    </row>
    <row r="95" spans="1:42">
      <c r="A95" t="s">
        <v>137</v>
      </c>
      <c r="B95" s="197">
        <v>0</v>
      </c>
      <c r="C95" s="197">
        <v>11.34</v>
      </c>
      <c r="D95" s="197">
        <v>0</v>
      </c>
      <c r="E95" s="197">
        <v>0</v>
      </c>
      <c r="F95" s="197">
        <v>17.649999999999999</v>
      </c>
      <c r="G95" s="197">
        <v>0</v>
      </c>
      <c r="H95" s="197">
        <v>0</v>
      </c>
      <c r="I95" s="197">
        <v>23.11</v>
      </c>
      <c r="J95" s="197">
        <v>0</v>
      </c>
      <c r="K95" s="197">
        <v>85.03</v>
      </c>
      <c r="L95" s="197">
        <v>63.62</v>
      </c>
      <c r="M95" s="197">
        <v>0</v>
      </c>
      <c r="N95" s="197">
        <v>1.2</v>
      </c>
      <c r="O95" s="197">
        <v>2.0099999999999998</v>
      </c>
      <c r="P95" s="197">
        <v>2.06</v>
      </c>
      <c r="Q95" s="197">
        <v>3.65</v>
      </c>
      <c r="R95" s="197">
        <v>7.08</v>
      </c>
      <c r="S95" s="197">
        <v>3.49</v>
      </c>
      <c r="T95" s="197">
        <v>0</v>
      </c>
      <c r="U95" s="197">
        <v>13.21</v>
      </c>
      <c r="V95" s="197">
        <v>0</v>
      </c>
      <c r="W95" s="197">
        <v>0</v>
      </c>
      <c r="X95" s="197">
        <v>26.44</v>
      </c>
      <c r="Y95" s="197">
        <v>56.48</v>
      </c>
      <c r="Z95" s="197">
        <v>35.130000000000003</v>
      </c>
      <c r="AA95" s="197">
        <v>13.31</v>
      </c>
      <c r="AB95" s="197">
        <v>0</v>
      </c>
      <c r="AC95" s="197">
        <v>12.03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29.57</v>
      </c>
      <c r="AJ95" s="197">
        <v>0</v>
      </c>
      <c r="AK95" s="197">
        <v>0</v>
      </c>
      <c r="AL95" s="197">
        <v>0</v>
      </c>
      <c r="AM95" s="197">
        <v>17.16</v>
      </c>
      <c r="AN95" s="197">
        <v>0</v>
      </c>
      <c r="AO95" s="197">
        <v>129.47999999999999</v>
      </c>
      <c r="AP95" s="197">
        <v>0</v>
      </c>
    </row>
    <row r="96" spans="1:42">
      <c r="A96" t="s">
        <v>138</v>
      </c>
      <c r="B96" s="197">
        <v>0</v>
      </c>
      <c r="C96" s="197">
        <v>11.34</v>
      </c>
      <c r="D96" s="197">
        <v>0</v>
      </c>
      <c r="E96" s="197">
        <v>0</v>
      </c>
      <c r="F96" s="197">
        <v>17.649999999999999</v>
      </c>
      <c r="G96" s="197">
        <v>0</v>
      </c>
      <c r="H96" s="197">
        <v>0</v>
      </c>
      <c r="I96" s="197">
        <v>23.11</v>
      </c>
      <c r="J96" s="197">
        <v>0</v>
      </c>
      <c r="K96" s="197">
        <v>85.03</v>
      </c>
      <c r="L96" s="197">
        <v>63.62</v>
      </c>
      <c r="M96" s="197">
        <v>0</v>
      </c>
      <c r="N96" s="197">
        <v>1.2</v>
      </c>
      <c r="O96" s="197">
        <v>2.0099999999999998</v>
      </c>
      <c r="P96" s="197">
        <v>2.06</v>
      </c>
      <c r="Q96" s="197">
        <v>3.65</v>
      </c>
      <c r="R96" s="197">
        <v>7.08</v>
      </c>
      <c r="S96" s="197">
        <v>3.49</v>
      </c>
      <c r="T96" s="197">
        <v>0</v>
      </c>
      <c r="U96" s="197">
        <v>13.21</v>
      </c>
      <c r="V96" s="197">
        <v>0</v>
      </c>
      <c r="W96" s="197">
        <v>0</v>
      </c>
      <c r="X96" s="197">
        <v>26.44</v>
      </c>
      <c r="Y96" s="197">
        <v>56.48</v>
      </c>
      <c r="Z96" s="197">
        <v>35.130000000000003</v>
      </c>
      <c r="AA96" s="197">
        <v>13.31</v>
      </c>
      <c r="AB96" s="197">
        <v>0</v>
      </c>
      <c r="AC96" s="197">
        <v>12.03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29.57</v>
      </c>
      <c r="AJ96" s="197">
        <v>0</v>
      </c>
      <c r="AK96" s="197">
        <v>8.2799999999999994</v>
      </c>
      <c r="AL96" s="197">
        <v>0</v>
      </c>
      <c r="AM96" s="197">
        <v>17.16</v>
      </c>
      <c r="AN96" s="197">
        <v>0</v>
      </c>
      <c r="AO96" s="197">
        <v>129.47999999999999</v>
      </c>
      <c r="AP96" s="197">
        <v>0</v>
      </c>
    </row>
    <row r="97" spans="1:42">
      <c r="A97" t="s">
        <v>139</v>
      </c>
      <c r="B97" s="197">
        <v>0</v>
      </c>
      <c r="C97" s="197">
        <v>11.34</v>
      </c>
      <c r="D97" s="197">
        <v>0</v>
      </c>
      <c r="E97" s="197">
        <v>0</v>
      </c>
      <c r="F97" s="197">
        <v>17.649999999999999</v>
      </c>
      <c r="G97" s="197">
        <v>0</v>
      </c>
      <c r="H97" s="197">
        <v>0</v>
      </c>
      <c r="I97" s="197">
        <v>23.11</v>
      </c>
      <c r="J97" s="197">
        <v>0</v>
      </c>
      <c r="K97" s="197">
        <v>85.03</v>
      </c>
      <c r="L97" s="197">
        <v>63.62</v>
      </c>
      <c r="M97" s="197">
        <v>0</v>
      </c>
      <c r="N97" s="197">
        <v>1.2</v>
      </c>
      <c r="O97" s="197">
        <v>2.0099999999999998</v>
      </c>
      <c r="P97" s="197">
        <v>2.06</v>
      </c>
      <c r="Q97" s="197">
        <v>3.65</v>
      </c>
      <c r="R97" s="197">
        <v>7.08</v>
      </c>
      <c r="S97" s="197">
        <v>3.49</v>
      </c>
      <c r="T97" s="197">
        <v>0</v>
      </c>
      <c r="U97" s="197">
        <v>13.21</v>
      </c>
      <c r="V97" s="197">
        <v>0</v>
      </c>
      <c r="W97" s="197">
        <v>0</v>
      </c>
      <c r="X97" s="197">
        <v>23.33</v>
      </c>
      <c r="Y97" s="197">
        <v>56.48</v>
      </c>
      <c r="Z97" s="197">
        <v>35.130000000000003</v>
      </c>
      <c r="AA97" s="197">
        <v>13.31</v>
      </c>
      <c r="AB97" s="197">
        <v>0</v>
      </c>
      <c r="AC97" s="197">
        <v>12.03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29.57</v>
      </c>
      <c r="AJ97" s="197">
        <v>0</v>
      </c>
      <c r="AK97" s="197">
        <v>8.2799999999999994</v>
      </c>
      <c r="AL97" s="197">
        <v>0</v>
      </c>
      <c r="AM97" s="197">
        <v>17.16</v>
      </c>
      <c r="AN97" s="197">
        <v>0</v>
      </c>
      <c r="AO97" s="197">
        <v>129.47999999999999</v>
      </c>
      <c r="AP97" s="197">
        <v>0</v>
      </c>
    </row>
    <row r="98" spans="1:42">
      <c r="A98" t="s">
        <v>140</v>
      </c>
      <c r="B98" s="197">
        <v>0</v>
      </c>
      <c r="C98" s="197">
        <v>11.34</v>
      </c>
      <c r="D98" s="197">
        <v>0</v>
      </c>
      <c r="E98" s="197">
        <v>0</v>
      </c>
      <c r="F98" s="197">
        <v>17.649999999999999</v>
      </c>
      <c r="G98" s="197">
        <v>0</v>
      </c>
      <c r="H98" s="197">
        <v>0</v>
      </c>
      <c r="I98" s="197">
        <v>23.11</v>
      </c>
      <c r="J98" s="197">
        <v>0</v>
      </c>
      <c r="K98" s="197">
        <v>85.03</v>
      </c>
      <c r="L98" s="197">
        <v>63.62</v>
      </c>
      <c r="M98" s="197">
        <v>0</v>
      </c>
      <c r="N98" s="197">
        <v>1.2</v>
      </c>
      <c r="O98" s="197">
        <v>2.0099999999999998</v>
      </c>
      <c r="P98" s="197">
        <v>2.06</v>
      </c>
      <c r="Q98" s="197">
        <v>3.65</v>
      </c>
      <c r="R98" s="197">
        <v>7.08</v>
      </c>
      <c r="S98" s="197">
        <v>3.49</v>
      </c>
      <c r="T98" s="197">
        <v>0</v>
      </c>
      <c r="U98" s="197">
        <v>13.21</v>
      </c>
      <c r="V98" s="197">
        <v>0</v>
      </c>
      <c r="W98" s="197">
        <v>0</v>
      </c>
      <c r="X98" s="197">
        <v>22.75</v>
      </c>
      <c r="Y98" s="197">
        <v>56.48</v>
      </c>
      <c r="Z98" s="197">
        <v>35.130000000000003</v>
      </c>
      <c r="AA98" s="197">
        <v>13.31</v>
      </c>
      <c r="AB98" s="197">
        <v>0</v>
      </c>
      <c r="AC98" s="197">
        <v>12.03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29.57</v>
      </c>
      <c r="AJ98" s="197">
        <v>0</v>
      </c>
      <c r="AK98" s="197">
        <v>8.2799999999999994</v>
      </c>
      <c r="AL98" s="197">
        <v>0</v>
      </c>
      <c r="AM98" s="197">
        <v>17.16</v>
      </c>
      <c r="AN98" s="197">
        <v>0</v>
      </c>
      <c r="AO98" s="197">
        <v>129.47999999999999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0.27047749999999982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1.4793449999999988</v>
      </c>
      <c r="L99">
        <f t="shared" si="0"/>
        <v>0.97600999999999838</v>
      </c>
      <c r="M99">
        <f t="shared" si="0"/>
        <v>0</v>
      </c>
      <c r="N99">
        <f t="shared" si="0"/>
        <v>2.703999999999996E-2</v>
      </c>
      <c r="O99">
        <f t="shared" si="0"/>
        <v>4.3764999999999978E-2</v>
      </c>
      <c r="P99">
        <f t="shared" si="0"/>
        <v>4.943000000000005E-2</v>
      </c>
      <c r="Q99">
        <f t="shared" si="0"/>
        <v>7.6189999999999952E-2</v>
      </c>
      <c r="R99">
        <f t="shared" si="0"/>
        <v>0.13543249999999998</v>
      </c>
      <c r="S99">
        <f t="shared" si="0"/>
        <v>7.923249999999997E-2</v>
      </c>
      <c r="T99">
        <f t="shared" si="0"/>
        <v>0</v>
      </c>
      <c r="U99">
        <f t="shared" si="0"/>
        <v>0.31704000000000043</v>
      </c>
      <c r="V99">
        <f t="shared" si="0"/>
        <v>0</v>
      </c>
      <c r="W99">
        <f t="shared" si="0"/>
        <v>0</v>
      </c>
      <c r="X99">
        <f t="shared" si="0"/>
        <v>0.16715250000000006</v>
      </c>
      <c r="Y99">
        <f t="shared" si="0"/>
        <v>1.3555199999999976</v>
      </c>
      <c r="Z99">
        <f t="shared" si="0"/>
        <v>0.31525250000000027</v>
      </c>
      <c r="AA99">
        <f t="shared" si="0"/>
        <v>0.19222999999999976</v>
      </c>
      <c r="AB99">
        <f t="shared" si="0"/>
        <v>0</v>
      </c>
      <c r="AC99">
        <f t="shared" si="0"/>
        <v>0.28008499999999947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0.69816000000000122</v>
      </c>
      <c r="AJ99">
        <f t="shared" si="0"/>
        <v>0</v>
      </c>
      <c r="AK99">
        <f t="shared" si="0"/>
        <v>3.1352499999999998E-2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10.91</v>
      </c>
      <c r="AJ3" s="197">
        <v>0</v>
      </c>
      <c r="AK3" s="197">
        <v>0</v>
      </c>
      <c r="AL3" s="197">
        <v>0</v>
      </c>
      <c r="AM3" s="197">
        <v>2</v>
      </c>
      <c r="AN3" s="197">
        <v>0</v>
      </c>
      <c r="AO3" s="197">
        <v>14.74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10.91</v>
      </c>
      <c r="AJ4" s="197">
        <v>0</v>
      </c>
      <c r="AK4" s="197">
        <v>0</v>
      </c>
      <c r="AL4" s="197">
        <v>0</v>
      </c>
      <c r="AM4" s="197">
        <v>2</v>
      </c>
      <c r="AN4" s="197">
        <v>0</v>
      </c>
      <c r="AO4" s="197">
        <v>14.74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10.91</v>
      </c>
      <c r="AJ5" s="197">
        <v>0</v>
      </c>
      <c r="AK5" s="197">
        <v>0</v>
      </c>
      <c r="AL5" s="197">
        <v>0</v>
      </c>
      <c r="AM5" s="197">
        <v>2</v>
      </c>
      <c r="AN5" s="197">
        <v>0</v>
      </c>
      <c r="AO5" s="197">
        <v>14.74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10.91</v>
      </c>
      <c r="AJ6" s="197">
        <v>0</v>
      </c>
      <c r="AK6" s="197">
        <v>0</v>
      </c>
      <c r="AL6" s="197">
        <v>0</v>
      </c>
      <c r="AM6" s="197">
        <v>2</v>
      </c>
      <c r="AN6" s="197">
        <v>0</v>
      </c>
      <c r="AO6" s="197">
        <v>14.74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10.91</v>
      </c>
      <c r="AJ7" s="197">
        <v>0</v>
      </c>
      <c r="AK7" s="197">
        <v>0</v>
      </c>
      <c r="AL7" s="197">
        <v>0</v>
      </c>
      <c r="AM7" s="197">
        <v>2</v>
      </c>
      <c r="AN7" s="197">
        <v>0</v>
      </c>
      <c r="AO7" s="197">
        <v>14.74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10.91</v>
      </c>
      <c r="AJ8" s="197">
        <v>0</v>
      </c>
      <c r="AK8" s="197">
        <v>0</v>
      </c>
      <c r="AL8" s="197">
        <v>0</v>
      </c>
      <c r="AM8" s="197">
        <v>2</v>
      </c>
      <c r="AN8" s="197">
        <v>0</v>
      </c>
      <c r="AO8" s="197">
        <v>14.74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10.91</v>
      </c>
      <c r="AJ9" s="197">
        <v>0</v>
      </c>
      <c r="AK9" s="197">
        <v>0</v>
      </c>
      <c r="AL9" s="197">
        <v>0</v>
      </c>
      <c r="AM9" s="197">
        <v>2</v>
      </c>
      <c r="AN9" s="197">
        <v>0</v>
      </c>
      <c r="AO9" s="197">
        <v>14.74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10.91</v>
      </c>
      <c r="AJ10" s="197">
        <v>0</v>
      </c>
      <c r="AK10" s="197">
        <v>0</v>
      </c>
      <c r="AL10" s="197">
        <v>0</v>
      </c>
      <c r="AM10" s="197">
        <v>2</v>
      </c>
      <c r="AN10" s="197">
        <v>0</v>
      </c>
      <c r="AO10" s="197">
        <v>14.74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10.91</v>
      </c>
      <c r="AJ11" s="197">
        <v>0</v>
      </c>
      <c r="AK11" s="197">
        <v>0</v>
      </c>
      <c r="AL11" s="197">
        <v>0</v>
      </c>
      <c r="AM11" s="197">
        <v>2</v>
      </c>
      <c r="AN11" s="197">
        <v>0</v>
      </c>
      <c r="AO11" s="197">
        <v>14.74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10.91</v>
      </c>
      <c r="AJ12" s="197">
        <v>0</v>
      </c>
      <c r="AK12" s="197">
        <v>0</v>
      </c>
      <c r="AL12" s="197">
        <v>0</v>
      </c>
      <c r="AM12" s="197">
        <v>2</v>
      </c>
      <c r="AN12" s="197">
        <v>0</v>
      </c>
      <c r="AO12" s="197">
        <v>14.74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10.91</v>
      </c>
      <c r="AJ13" s="197">
        <v>0</v>
      </c>
      <c r="AK13" s="197">
        <v>0</v>
      </c>
      <c r="AL13" s="197">
        <v>0</v>
      </c>
      <c r="AM13" s="197">
        <v>2</v>
      </c>
      <c r="AN13" s="197">
        <v>0</v>
      </c>
      <c r="AO13" s="197">
        <v>14.74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10.91</v>
      </c>
      <c r="AJ14" s="197">
        <v>0</v>
      </c>
      <c r="AK14" s="197">
        <v>0</v>
      </c>
      <c r="AL14" s="197">
        <v>0</v>
      </c>
      <c r="AM14" s="197">
        <v>2</v>
      </c>
      <c r="AN14" s="197">
        <v>0</v>
      </c>
      <c r="AO14" s="197">
        <v>14.74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10.91</v>
      </c>
      <c r="AJ15" s="197">
        <v>0</v>
      </c>
      <c r="AK15" s="197">
        <v>0</v>
      </c>
      <c r="AL15" s="197">
        <v>0</v>
      </c>
      <c r="AM15" s="197">
        <v>2</v>
      </c>
      <c r="AN15" s="197">
        <v>0</v>
      </c>
      <c r="AO15" s="197">
        <v>14.74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10.91</v>
      </c>
      <c r="AJ16" s="197">
        <v>0</v>
      </c>
      <c r="AK16" s="197">
        <v>0</v>
      </c>
      <c r="AL16" s="197">
        <v>0</v>
      </c>
      <c r="AM16" s="197">
        <v>2</v>
      </c>
      <c r="AN16" s="197">
        <v>0</v>
      </c>
      <c r="AO16" s="197">
        <v>14.74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10.91</v>
      </c>
      <c r="AJ17" s="197">
        <v>0</v>
      </c>
      <c r="AK17" s="197">
        <v>0</v>
      </c>
      <c r="AL17" s="197">
        <v>0</v>
      </c>
      <c r="AM17" s="197">
        <v>2</v>
      </c>
      <c r="AN17" s="197">
        <v>0</v>
      </c>
      <c r="AO17" s="197">
        <v>14.74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10.91</v>
      </c>
      <c r="AJ18" s="197">
        <v>0</v>
      </c>
      <c r="AK18" s="197">
        <v>0</v>
      </c>
      <c r="AL18" s="197">
        <v>0</v>
      </c>
      <c r="AM18" s="197">
        <v>2</v>
      </c>
      <c r="AN18" s="197">
        <v>0</v>
      </c>
      <c r="AO18" s="197">
        <v>14.74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10.91</v>
      </c>
      <c r="AJ19" s="197">
        <v>0</v>
      </c>
      <c r="AK19" s="197">
        <v>0</v>
      </c>
      <c r="AL19" s="197">
        <v>0</v>
      </c>
      <c r="AM19" s="197">
        <v>2</v>
      </c>
      <c r="AN19" s="197">
        <v>0</v>
      </c>
      <c r="AO19" s="197">
        <v>14.74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10.91</v>
      </c>
      <c r="AJ20" s="197">
        <v>0</v>
      </c>
      <c r="AK20" s="197">
        <v>0</v>
      </c>
      <c r="AL20" s="197">
        <v>0</v>
      </c>
      <c r="AM20" s="197">
        <v>2</v>
      </c>
      <c r="AN20" s="197">
        <v>0</v>
      </c>
      <c r="AO20" s="197">
        <v>14.74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10.91</v>
      </c>
      <c r="AJ21" s="197">
        <v>0</v>
      </c>
      <c r="AK21" s="197">
        <v>0</v>
      </c>
      <c r="AL21" s="197">
        <v>0</v>
      </c>
      <c r="AM21" s="197">
        <v>2</v>
      </c>
      <c r="AN21" s="197">
        <v>0</v>
      </c>
      <c r="AO21" s="197">
        <v>14.74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10.91</v>
      </c>
      <c r="AJ22" s="197">
        <v>0</v>
      </c>
      <c r="AK22" s="197">
        <v>0</v>
      </c>
      <c r="AL22" s="197">
        <v>0</v>
      </c>
      <c r="AM22" s="197">
        <v>2</v>
      </c>
      <c r="AN22" s="197">
        <v>0</v>
      </c>
      <c r="AO22" s="197">
        <v>14.74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10.91</v>
      </c>
      <c r="AJ23" s="197">
        <v>0</v>
      </c>
      <c r="AK23" s="197">
        <v>0</v>
      </c>
      <c r="AL23" s="197">
        <v>0</v>
      </c>
      <c r="AM23" s="197">
        <v>2</v>
      </c>
      <c r="AN23" s="197">
        <v>0</v>
      </c>
      <c r="AO23" s="197">
        <v>14.74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10.91</v>
      </c>
      <c r="AJ24" s="197">
        <v>0</v>
      </c>
      <c r="AK24" s="197">
        <v>0</v>
      </c>
      <c r="AL24" s="197">
        <v>0</v>
      </c>
      <c r="AM24" s="197">
        <v>2</v>
      </c>
      <c r="AN24" s="197">
        <v>0</v>
      </c>
      <c r="AO24" s="197">
        <v>14.74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10.91</v>
      </c>
      <c r="AJ25" s="197">
        <v>0</v>
      </c>
      <c r="AK25" s="197">
        <v>0</v>
      </c>
      <c r="AL25" s="197">
        <v>0</v>
      </c>
      <c r="AM25" s="197">
        <v>2</v>
      </c>
      <c r="AN25" s="197">
        <v>0</v>
      </c>
      <c r="AO25" s="197">
        <v>14.74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10.91</v>
      </c>
      <c r="AJ26" s="197">
        <v>0</v>
      </c>
      <c r="AK26" s="197">
        <v>0</v>
      </c>
      <c r="AL26" s="197">
        <v>0</v>
      </c>
      <c r="AM26" s="197">
        <v>2</v>
      </c>
      <c r="AN26" s="197">
        <v>0</v>
      </c>
      <c r="AO26" s="197">
        <v>14.74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10.91</v>
      </c>
      <c r="AJ27" s="197">
        <v>0</v>
      </c>
      <c r="AK27" s="197">
        <v>0</v>
      </c>
      <c r="AL27" s="197">
        <v>0</v>
      </c>
      <c r="AM27" s="197">
        <v>2</v>
      </c>
      <c r="AN27" s="197">
        <v>0</v>
      </c>
      <c r="AO27" s="197">
        <v>14.74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10.91</v>
      </c>
      <c r="AJ28" s="197">
        <v>0</v>
      </c>
      <c r="AK28" s="197">
        <v>0</v>
      </c>
      <c r="AL28" s="197">
        <v>0</v>
      </c>
      <c r="AM28" s="197">
        <v>2</v>
      </c>
      <c r="AN28" s="197">
        <v>0</v>
      </c>
      <c r="AO28" s="197">
        <v>14.74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10.91</v>
      </c>
      <c r="AJ29" s="197">
        <v>0</v>
      </c>
      <c r="AK29" s="197">
        <v>0</v>
      </c>
      <c r="AL29" s="197">
        <v>0</v>
      </c>
      <c r="AM29" s="197">
        <v>2</v>
      </c>
      <c r="AN29" s="197">
        <v>0</v>
      </c>
      <c r="AO29" s="197">
        <v>14.74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10.91</v>
      </c>
      <c r="AJ30" s="197">
        <v>0</v>
      </c>
      <c r="AK30" s="197">
        <v>0</v>
      </c>
      <c r="AL30" s="197">
        <v>0</v>
      </c>
      <c r="AM30" s="197">
        <v>2</v>
      </c>
      <c r="AN30" s="197">
        <v>0</v>
      </c>
      <c r="AO30" s="197">
        <v>14.74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10.91</v>
      </c>
      <c r="AJ31" s="197">
        <v>0</v>
      </c>
      <c r="AK31" s="197">
        <v>0</v>
      </c>
      <c r="AL31" s="197">
        <v>0</v>
      </c>
      <c r="AM31" s="197">
        <v>2</v>
      </c>
      <c r="AN31" s="197">
        <v>0</v>
      </c>
      <c r="AO31" s="197">
        <v>14.74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10.91</v>
      </c>
      <c r="AJ32" s="197">
        <v>0</v>
      </c>
      <c r="AK32" s="197">
        <v>0</v>
      </c>
      <c r="AL32" s="197">
        <v>0</v>
      </c>
      <c r="AM32" s="197">
        <v>2</v>
      </c>
      <c r="AN32" s="197">
        <v>0</v>
      </c>
      <c r="AO32" s="197">
        <v>14.74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10.91</v>
      </c>
      <c r="AJ33" s="197">
        <v>0</v>
      </c>
      <c r="AK33" s="197">
        <v>0</v>
      </c>
      <c r="AL33" s="197">
        <v>0</v>
      </c>
      <c r="AM33" s="197">
        <v>2</v>
      </c>
      <c r="AN33" s="197">
        <v>0</v>
      </c>
      <c r="AO33" s="197">
        <v>14.74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10.91</v>
      </c>
      <c r="AJ34" s="197">
        <v>0</v>
      </c>
      <c r="AK34" s="197">
        <v>0</v>
      </c>
      <c r="AL34" s="197">
        <v>0</v>
      </c>
      <c r="AM34" s="197">
        <v>2</v>
      </c>
      <c r="AN34" s="197">
        <v>0</v>
      </c>
      <c r="AO34" s="197">
        <v>14.74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10.91</v>
      </c>
      <c r="AJ35" s="197">
        <v>0</v>
      </c>
      <c r="AK35" s="197">
        <v>0</v>
      </c>
      <c r="AL35" s="197">
        <v>0</v>
      </c>
      <c r="AM35" s="197">
        <v>2</v>
      </c>
      <c r="AN35" s="197">
        <v>0</v>
      </c>
      <c r="AO35" s="197">
        <v>15.11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10.91</v>
      </c>
      <c r="AJ36" s="197">
        <v>0</v>
      </c>
      <c r="AK36" s="197">
        <v>0</v>
      </c>
      <c r="AL36" s="197">
        <v>0</v>
      </c>
      <c r="AM36" s="197">
        <v>2</v>
      </c>
      <c r="AN36" s="197">
        <v>0</v>
      </c>
      <c r="AO36" s="197">
        <v>15.11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10.91</v>
      </c>
      <c r="AJ37" s="197">
        <v>0</v>
      </c>
      <c r="AK37" s="197">
        <v>0</v>
      </c>
      <c r="AL37" s="197">
        <v>0</v>
      </c>
      <c r="AM37" s="197">
        <v>2</v>
      </c>
      <c r="AN37" s="197">
        <v>0</v>
      </c>
      <c r="AO37" s="197">
        <v>15.11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10.91</v>
      </c>
      <c r="AJ38" s="197">
        <v>0</v>
      </c>
      <c r="AK38" s="197">
        <v>0</v>
      </c>
      <c r="AL38" s="197">
        <v>0</v>
      </c>
      <c r="AM38" s="197">
        <v>2</v>
      </c>
      <c r="AN38" s="197">
        <v>0</v>
      </c>
      <c r="AO38" s="197">
        <v>15.11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10.91</v>
      </c>
      <c r="AJ39" s="197">
        <v>0</v>
      </c>
      <c r="AK39" s="197">
        <v>0</v>
      </c>
      <c r="AL39" s="197">
        <v>0</v>
      </c>
      <c r="AM39" s="197">
        <v>2</v>
      </c>
      <c r="AN39" s="197">
        <v>0</v>
      </c>
      <c r="AO39" s="197">
        <v>15.11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10.91</v>
      </c>
      <c r="AJ40" s="197">
        <v>0</v>
      </c>
      <c r="AK40" s="197">
        <v>0</v>
      </c>
      <c r="AL40" s="197">
        <v>0</v>
      </c>
      <c r="AM40" s="197">
        <v>2</v>
      </c>
      <c r="AN40" s="197">
        <v>0</v>
      </c>
      <c r="AO40" s="197">
        <v>15.11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10.91</v>
      </c>
      <c r="AJ41" s="197">
        <v>0</v>
      </c>
      <c r="AK41" s="197">
        <v>0</v>
      </c>
      <c r="AL41" s="197">
        <v>0</v>
      </c>
      <c r="AM41" s="197">
        <v>2</v>
      </c>
      <c r="AN41" s="197">
        <v>0</v>
      </c>
      <c r="AO41" s="197">
        <v>15.11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10.91</v>
      </c>
      <c r="AJ42" s="197">
        <v>0</v>
      </c>
      <c r="AK42" s="197">
        <v>0</v>
      </c>
      <c r="AL42" s="197">
        <v>0</v>
      </c>
      <c r="AM42" s="197">
        <v>2</v>
      </c>
      <c r="AN42" s="197">
        <v>0</v>
      </c>
      <c r="AO42" s="197">
        <v>15.11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10.91</v>
      </c>
      <c r="AJ43" s="197">
        <v>0</v>
      </c>
      <c r="AK43" s="197">
        <v>0</v>
      </c>
      <c r="AL43" s="197">
        <v>0</v>
      </c>
      <c r="AM43" s="197">
        <v>2</v>
      </c>
      <c r="AN43" s="197">
        <v>0</v>
      </c>
      <c r="AO43" s="197">
        <v>15.11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10.91</v>
      </c>
      <c r="AJ44" s="197">
        <v>0</v>
      </c>
      <c r="AK44" s="197">
        <v>0</v>
      </c>
      <c r="AL44" s="197">
        <v>0</v>
      </c>
      <c r="AM44" s="197">
        <v>2</v>
      </c>
      <c r="AN44" s="197">
        <v>0</v>
      </c>
      <c r="AO44" s="197">
        <v>15.11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10.91</v>
      </c>
      <c r="AJ45" s="197">
        <v>0</v>
      </c>
      <c r="AK45" s="197">
        <v>0</v>
      </c>
      <c r="AL45" s="197">
        <v>0</v>
      </c>
      <c r="AM45" s="197">
        <v>2</v>
      </c>
      <c r="AN45" s="197">
        <v>0</v>
      </c>
      <c r="AO45" s="197">
        <v>15.11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10.91</v>
      </c>
      <c r="AJ46" s="197">
        <v>0</v>
      </c>
      <c r="AK46" s="197">
        <v>0</v>
      </c>
      <c r="AL46" s="197">
        <v>0</v>
      </c>
      <c r="AM46" s="197">
        <v>2</v>
      </c>
      <c r="AN46" s="197">
        <v>0</v>
      </c>
      <c r="AO46" s="197">
        <v>15.11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10.91</v>
      </c>
      <c r="AJ47" s="197">
        <v>0</v>
      </c>
      <c r="AK47" s="197">
        <v>0</v>
      </c>
      <c r="AL47" s="197">
        <v>0</v>
      </c>
      <c r="AM47" s="197">
        <v>2</v>
      </c>
      <c r="AN47" s="197">
        <v>0</v>
      </c>
      <c r="AO47" s="197">
        <v>15.11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0</v>
      </c>
      <c r="AH48" s="197">
        <v>3.64</v>
      </c>
      <c r="AI48" s="197">
        <v>10.91</v>
      </c>
      <c r="AJ48" s="197">
        <v>0</v>
      </c>
      <c r="AK48" s="197">
        <v>0</v>
      </c>
      <c r="AL48" s="197">
        <v>0</v>
      </c>
      <c r="AM48" s="197">
        <v>2</v>
      </c>
      <c r="AN48" s="197">
        <v>0</v>
      </c>
      <c r="AO48" s="197">
        <v>15.11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10.91</v>
      </c>
      <c r="AJ49" s="197">
        <v>0</v>
      </c>
      <c r="AK49" s="197">
        <v>0</v>
      </c>
      <c r="AL49" s="197">
        <v>0</v>
      </c>
      <c r="AM49" s="197">
        <v>2</v>
      </c>
      <c r="AN49" s="197">
        <v>0</v>
      </c>
      <c r="AO49" s="197">
        <v>15.11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10.91</v>
      </c>
      <c r="AJ50" s="197">
        <v>0</v>
      </c>
      <c r="AK50" s="197">
        <v>0</v>
      </c>
      <c r="AL50" s="197">
        <v>0</v>
      </c>
      <c r="AM50" s="197">
        <v>2</v>
      </c>
      <c r="AN50" s="197">
        <v>0</v>
      </c>
      <c r="AO50" s="197">
        <v>15.11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10.91</v>
      </c>
      <c r="AJ51" s="197">
        <v>0</v>
      </c>
      <c r="AK51" s="197">
        <v>0</v>
      </c>
      <c r="AL51" s="197">
        <v>0</v>
      </c>
      <c r="AM51" s="197">
        <v>2</v>
      </c>
      <c r="AN51" s="197">
        <v>0</v>
      </c>
      <c r="AO51" s="197">
        <v>15.11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10.91</v>
      </c>
      <c r="AJ52" s="197">
        <v>0</v>
      </c>
      <c r="AK52" s="197">
        <v>0</v>
      </c>
      <c r="AL52" s="197">
        <v>0</v>
      </c>
      <c r="AM52" s="197">
        <v>2</v>
      </c>
      <c r="AN52" s="197">
        <v>0</v>
      </c>
      <c r="AO52" s="197">
        <v>15.11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10.91</v>
      </c>
      <c r="AJ53" s="197">
        <v>0</v>
      </c>
      <c r="AK53" s="197">
        <v>0</v>
      </c>
      <c r="AL53" s="197">
        <v>0</v>
      </c>
      <c r="AM53" s="197">
        <v>2</v>
      </c>
      <c r="AN53" s="197">
        <v>0</v>
      </c>
      <c r="AO53" s="197">
        <v>15.11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10.91</v>
      </c>
      <c r="AJ54" s="197">
        <v>0</v>
      </c>
      <c r="AK54" s="197">
        <v>0</v>
      </c>
      <c r="AL54" s="197">
        <v>0</v>
      </c>
      <c r="AM54" s="197">
        <v>2</v>
      </c>
      <c r="AN54" s="197">
        <v>0</v>
      </c>
      <c r="AO54" s="197">
        <v>15.11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10.91</v>
      </c>
      <c r="AJ55" s="197">
        <v>0</v>
      </c>
      <c r="AK55" s="197">
        <v>0</v>
      </c>
      <c r="AL55" s="197">
        <v>0</v>
      </c>
      <c r="AM55" s="197">
        <v>2</v>
      </c>
      <c r="AN55" s="197">
        <v>0</v>
      </c>
      <c r="AO55" s="197">
        <v>15.11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10.91</v>
      </c>
      <c r="AJ56" s="197">
        <v>0</v>
      </c>
      <c r="AK56" s="197">
        <v>0</v>
      </c>
      <c r="AL56" s="197">
        <v>0</v>
      </c>
      <c r="AM56" s="197">
        <v>2</v>
      </c>
      <c r="AN56" s="197">
        <v>0</v>
      </c>
      <c r="AO56" s="197">
        <v>15.11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10.91</v>
      </c>
      <c r="AJ57" s="197">
        <v>0</v>
      </c>
      <c r="AK57" s="197">
        <v>0</v>
      </c>
      <c r="AL57" s="197">
        <v>0</v>
      </c>
      <c r="AM57" s="197">
        <v>2</v>
      </c>
      <c r="AN57" s="197">
        <v>0</v>
      </c>
      <c r="AO57" s="197">
        <v>15.11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10.91</v>
      </c>
      <c r="AJ58" s="197">
        <v>0</v>
      </c>
      <c r="AK58" s="197">
        <v>0</v>
      </c>
      <c r="AL58" s="197">
        <v>0</v>
      </c>
      <c r="AM58" s="197">
        <v>2</v>
      </c>
      <c r="AN58" s="197">
        <v>0</v>
      </c>
      <c r="AO58" s="197">
        <v>15.11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10.91</v>
      </c>
      <c r="AJ59" s="197">
        <v>0</v>
      </c>
      <c r="AK59" s="197">
        <v>0</v>
      </c>
      <c r="AL59" s="197">
        <v>0</v>
      </c>
      <c r="AM59" s="197">
        <v>2</v>
      </c>
      <c r="AN59" s="197">
        <v>0</v>
      </c>
      <c r="AO59" s="197">
        <v>15.11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10.91</v>
      </c>
      <c r="AJ60" s="197">
        <v>0</v>
      </c>
      <c r="AK60" s="197">
        <v>0</v>
      </c>
      <c r="AL60" s="197">
        <v>0</v>
      </c>
      <c r="AM60" s="197">
        <v>2</v>
      </c>
      <c r="AN60" s="197">
        <v>0</v>
      </c>
      <c r="AO60" s="197">
        <v>15.11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10.91</v>
      </c>
      <c r="AJ61" s="197">
        <v>0</v>
      </c>
      <c r="AK61" s="197">
        <v>0</v>
      </c>
      <c r="AL61" s="197">
        <v>0</v>
      </c>
      <c r="AM61" s="197">
        <v>2</v>
      </c>
      <c r="AN61" s="197">
        <v>0</v>
      </c>
      <c r="AO61" s="197">
        <v>15.11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10.91</v>
      </c>
      <c r="AJ62" s="197">
        <v>0</v>
      </c>
      <c r="AK62" s="197">
        <v>0</v>
      </c>
      <c r="AL62" s="197">
        <v>0</v>
      </c>
      <c r="AM62" s="197">
        <v>2</v>
      </c>
      <c r="AN62" s="197">
        <v>0</v>
      </c>
      <c r="AO62" s="197">
        <v>15.11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10.91</v>
      </c>
      <c r="AJ63" s="197">
        <v>0</v>
      </c>
      <c r="AK63" s="197">
        <v>0</v>
      </c>
      <c r="AL63" s="197">
        <v>0</v>
      </c>
      <c r="AM63" s="197">
        <v>2</v>
      </c>
      <c r="AN63" s="197">
        <v>0</v>
      </c>
      <c r="AO63" s="197">
        <v>15.11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10.91</v>
      </c>
      <c r="AJ64" s="197">
        <v>0</v>
      </c>
      <c r="AK64" s="197">
        <v>0</v>
      </c>
      <c r="AL64" s="197">
        <v>0</v>
      </c>
      <c r="AM64" s="197">
        <v>2</v>
      </c>
      <c r="AN64" s="197">
        <v>0</v>
      </c>
      <c r="AO64" s="197">
        <v>15.11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10.91</v>
      </c>
      <c r="AJ65" s="197">
        <v>0</v>
      </c>
      <c r="AK65" s="197">
        <v>0</v>
      </c>
      <c r="AL65" s="197">
        <v>0</v>
      </c>
      <c r="AM65" s="197">
        <v>2</v>
      </c>
      <c r="AN65" s="197">
        <v>0</v>
      </c>
      <c r="AO65" s="197">
        <v>15.11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10.91</v>
      </c>
      <c r="AJ66" s="197">
        <v>0</v>
      </c>
      <c r="AK66" s="197">
        <v>0</v>
      </c>
      <c r="AL66" s="197">
        <v>0</v>
      </c>
      <c r="AM66" s="197">
        <v>2</v>
      </c>
      <c r="AN66" s="197">
        <v>0</v>
      </c>
      <c r="AO66" s="197">
        <v>15.11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10.91</v>
      </c>
      <c r="AJ67" s="197">
        <v>0</v>
      </c>
      <c r="AK67" s="197">
        <v>0</v>
      </c>
      <c r="AL67" s="197">
        <v>0</v>
      </c>
      <c r="AM67" s="197">
        <v>2</v>
      </c>
      <c r="AN67" s="197">
        <v>0</v>
      </c>
      <c r="AO67" s="197">
        <v>15.11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10.91</v>
      </c>
      <c r="AJ68" s="197">
        <v>0</v>
      </c>
      <c r="AK68" s="197">
        <v>0</v>
      </c>
      <c r="AL68" s="197">
        <v>0</v>
      </c>
      <c r="AM68" s="197">
        <v>2</v>
      </c>
      <c r="AN68" s="197">
        <v>0</v>
      </c>
      <c r="AO68" s="197">
        <v>15.11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10.91</v>
      </c>
      <c r="AJ69" s="197">
        <v>0</v>
      </c>
      <c r="AK69" s="197">
        <v>0</v>
      </c>
      <c r="AL69" s="197">
        <v>0</v>
      </c>
      <c r="AM69" s="197">
        <v>2</v>
      </c>
      <c r="AN69" s="197">
        <v>0</v>
      </c>
      <c r="AO69" s="197">
        <v>15.11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10.91</v>
      </c>
      <c r="AJ70" s="197">
        <v>0</v>
      </c>
      <c r="AK70" s="197">
        <v>0</v>
      </c>
      <c r="AL70" s="197">
        <v>0</v>
      </c>
      <c r="AM70" s="197">
        <v>2</v>
      </c>
      <c r="AN70" s="197">
        <v>0</v>
      </c>
      <c r="AO70" s="197">
        <v>15.11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10.91</v>
      </c>
      <c r="AJ71" s="197">
        <v>0</v>
      </c>
      <c r="AK71" s="197">
        <v>0</v>
      </c>
      <c r="AL71" s="197">
        <v>0</v>
      </c>
      <c r="AM71" s="197">
        <v>2</v>
      </c>
      <c r="AN71" s="197">
        <v>0</v>
      </c>
      <c r="AO71" s="197">
        <v>15.11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10.91</v>
      </c>
      <c r="AJ72" s="197">
        <v>0</v>
      </c>
      <c r="AK72" s="197">
        <v>0</v>
      </c>
      <c r="AL72" s="197">
        <v>0</v>
      </c>
      <c r="AM72" s="197">
        <v>2</v>
      </c>
      <c r="AN72" s="197">
        <v>0</v>
      </c>
      <c r="AO72" s="197">
        <v>15.11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10.91</v>
      </c>
      <c r="AJ73" s="197">
        <v>0</v>
      </c>
      <c r="AK73" s="197">
        <v>0</v>
      </c>
      <c r="AL73" s="197">
        <v>0</v>
      </c>
      <c r="AM73" s="197">
        <v>2</v>
      </c>
      <c r="AN73" s="197">
        <v>0</v>
      </c>
      <c r="AO73" s="197">
        <v>15.11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10.91</v>
      </c>
      <c r="AJ74" s="197">
        <v>0</v>
      </c>
      <c r="AK74" s="197">
        <v>0</v>
      </c>
      <c r="AL74" s="197">
        <v>0</v>
      </c>
      <c r="AM74" s="197">
        <v>2</v>
      </c>
      <c r="AN74" s="197">
        <v>0</v>
      </c>
      <c r="AO74" s="197">
        <v>15.11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11.15</v>
      </c>
      <c r="AJ75" s="197">
        <v>0</v>
      </c>
      <c r="AK75" s="197">
        <v>0</v>
      </c>
      <c r="AL75" s="197">
        <v>0</v>
      </c>
      <c r="AM75" s="197">
        <v>2</v>
      </c>
      <c r="AN75" s="197">
        <v>0</v>
      </c>
      <c r="AO75" s="197">
        <v>15.11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11.15</v>
      </c>
      <c r="AJ76" s="197">
        <v>0</v>
      </c>
      <c r="AK76" s="197">
        <v>0</v>
      </c>
      <c r="AL76" s="197">
        <v>0</v>
      </c>
      <c r="AM76" s="197">
        <v>2</v>
      </c>
      <c r="AN76" s="197">
        <v>0</v>
      </c>
      <c r="AO76" s="197">
        <v>15.11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11.15</v>
      </c>
      <c r="AJ77" s="197">
        <v>0</v>
      </c>
      <c r="AK77" s="197">
        <v>0</v>
      </c>
      <c r="AL77" s="197">
        <v>0</v>
      </c>
      <c r="AM77" s="197">
        <v>2</v>
      </c>
      <c r="AN77" s="197">
        <v>0</v>
      </c>
      <c r="AO77" s="197">
        <v>15.11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11.15</v>
      </c>
      <c r="AJ78" s="197">
        <v>0</v>
      </c>
      <c r="AK78" s="197">
        <v>0</v>
      </c>
      <c r="AL78" s="197">
        <v>0</v>
      </c>
      <c r="AM78" s="197">
        <v>2</v>
      </c>
      <c r="AN78" s="197">
        <v>0</v>
      </c>
      <c r="AO78" s="197">
        <v>15.11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11.15</v>
      </c>
      <c r="AJ79" s="197">
        <v>0</v>
      </c>
      <c r="AK79" s="197">
        <v>0</v>
      </c>
      <c r="AL79" s="197">
        <v>0</v>
      </c>
      <c r="AM79" s="197">
        <v>2</v>
      </c>
      <c r="AN79" s="197">
        <v>0</v>
      </c>
      <c r="AO79" s="197">
        <v>15.11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11.15</v>
      </c>
      <c r="AJ80" s="197">
        <v>0</v>
      </c>
      <c r="AK80" s="197">
        <v>0</v>
      </c>
      <c r="AL80" s="197">
        <v>0</v>
      </c>
      <c r="AM80" s="197">
        <v>2</v>
      </c>
      <c r="AN80" s="197">
        <v>0</v>
      </c>
      <c r="AO80" s="197">
        <v>15.11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11.15</v>
      </c>
      <c r="AJ81" s="197">
        <v>0</v>
      </c>
      <c r="AK81" s="197">
        <v>0</v>
      </c>
      <c r="AL81" s="197">
        <v>0</v>
      </c>
      <c r="AM81" s="197">
        <v>2</v>
      </c>
      <c r="AN81" s="197">
        <v>0</v>
      </c>
      <c r="AO81" s="197">
        <v>15.11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11.15</v>
      </c>
      <c r="AJ82" s="197">
        <v>0</v>
      </c>
      <c r="AK82" s="197">
        <v>0</v>
      </c>
      <c r="AL82" s="197">
        <v>0</v>
      </c>
      <c r="AM82" s="197">
        <v>2</v>
      </c>
      <c r="AN82" s="197">
        <v>0</v>
      </c>
      <c r="AO82" s="197">
        <v>15.11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11.15</v>
      </c>
      <c r="AJ83" s="197">
        <v>0</v>
      </c>
      <c r="AK83" s="197">
        <v>0</v>
      </c>
      <c r="AL83" s="197">
        <v>0</v>
      </c>
      <c r="AM83" s="197">
        <v>2</v>
      </c>
      <c r="AN83" s="197">
        <v>0</v>
      </c>
      <c r="AO83" s="197">
        <v>15.11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11.15</v>
      </c>
      <c r="AJ84" s="197">
        <v>0</v>
      </c>
      <c r="AK84" s="197">
        <v>0</v>
      </c>
      <c r="AL84" s="197">
        <v>0</v>
      </c>
      <c r="AM84" s="197">
        <v>2</v>
      </c>
      <c r="AN84" s="197">
        <v>0</v>
      </c>
      <c r="AO84" s="197">
        <v>15.11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11.15</v>
      </c>
      <c r="AJ85" s="197">
        <v>0</v>
      </c>
      <c r="AK85" s="197">
        <v>0</v>
      </c>
      <c r="AL85" s="197">
        <v>0</v>
      </c>
      <c r="AM85" s="197">
        <v>2</v>
      </c>
      <c r="AN85" s="197">
        <v>0</v>
      </c>
      <c r="AO85" s="197">
        <v>15.11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11.15</v>
      </c>
      <c r="AJ86" s="197">
        <v>0</v>
      </c>
      <c r="AK86" s="197">
        <v>0</v>
      </c>
      <c r="AL86" s="197">
        <v>0</v>
      </c>
      <c r="AM86" s="197">
        <v>2</v>
      </c>
      <c r="AN86" s="197">
        <v>0</v>
      </c>
      <c r="AO86" s="197">
        <v>15.11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11.15</v>
      </c>
      <c r="AJ87" s="197">
        <v>0</v>
      </c>
      <c r="AK87" s="197">
        <v>0</v>
      </c>
      <c r="AL87" s="197">
        <v>0</v>
      </c>
      <c r="AM87" s="197">
        <v>2</v>
      </c>
      <c r="AN87" s="197">
        <v>0</v>
      </c>
      <c r="AO87" s="197">
        <v>15.11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11.15</v>
      </c>
      <c r="AJ88" s="197">
        <v>0</v>
      </c>
      <c r="AK88" s="197">
        <v>0</v>
      </c>
      <c r="AL88" s="197">
        <v>0</v>
      </c>
      <c r="AM88" s="197">
        <v>2</v>
      </c>
      <c r="AN88" s="197">
        <v>0</v>
      </c>
      <c r="AO88" s="197">
        <v>15.11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11.15</v>
      </c>
      <c r="AJ89" s="197">
        <v>0</v>
      </c>
      <c r="AK89" s="197">
        <v>0</v>
      </c>
      <c r="AL89" s="197">
        <v>0</v>
      </c>
      <c r="AM89" s="197">
        <v>2</v>
      </c>
      <c r="AN89" s="197">
        <v>0</v>
      </c>
      <c r="AO89" s="197">
        <v>15.11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11.15</v>
      </c>
      <c r="AJ90" s="197">
        <v>0</v>
      </c>
      <c r="AK90" s="197">
        <v>0</v>
      </c>
      <c r="AL90" s="197">
        <v>0</v>
      </c>
      <c r="AM90" s="197">
        <v>2</v>
      </c>
      <c r="AN90" s="197">
        <v>0</v>
      </c>
      <c r="AO90" s="197">
        <v>15.11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11.15</v>
      </c>
      <c r="AJ91" s="197">
        <v>0</v>
      </c>
      <c r="AK91" s="197">
        <v>0</v>
      </c>
      <c r="AL91" s="197">
        <v>0</v>
      </c>
      <c r="AM91" s="197">
        <v>2</v>
      </c>
      <c r="AN91" s="197">
        <v>0</v>
      </c>
      <c r="AO91" s="197">
        <v>15.11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11.15</v>
      </c>
      <c r="AJ92" s="197">
        <v>0</v>
      </c>
      <c r="AK92" s="197">
        <v>0</v>
      </c>
      <c r="AL92" s="197">
        <v>0</v>
      </c>
      <c r="AM92" s="197">
        <v>2</v>
      </c>
      <c r="AN92" s="197">
        <v>0</v>
      </c>
      <c r="AO92" s="197">
        <v>15.11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11.15</v>
      </c>
      <c r="AJ93" s="197">
        <v>0</v>
      </c>
      <c r="AK93" s="197">
        <v>0</v>
      </c>
      <c r="AL93" s="197">
        <v>0</v>
      </c>
      <c r="AM93" s="197">
        <v>2</v>
      </c>
      <c r="AN93" s="197">
        <v>0</v>
      </c>
      <c r="AO93" s="197">
        <v>15.11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11.15</v>
      </c>
      <c r="AJ94" s="197">
        <v>0</v>
      </c>
      <c r="AK94" s="197">
        <v>0</v>
      </c>
      <c r="AL94" s="197">
        <v>0</v>
      </c>
      <c r="AM94" s="197">
        <v>2</v>
      </c>
      <c r="AN94" s="197">
        <v>0</v>
      </c>
      <c r="AO94" s="197">
        <v>15.11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11.15</v>
      </c>
      <c r="AJ95" s="197">
        <v>0</v>
      </c>
      <c r="AK95" s="197">
        <v>0</v>
      </c>
      <c r="AL95" s="197">
        <v>0</v>
      </c>
      <c r="AM95" s="197">
        <v>2</v>
      </c>
      <c r="AN95" s="197">
        <v>0</v>
      </c>
      <c r="AO95" s="197">
        <v>15.11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11.15</v>
      </c>
      <c r="AJ96" s="197">
        <v>0</v>
      </c>
      <c r="AK96" s="197">
        <v>0</v>
      </c>
      <c r="AL96" s="197">
        <v>0</v>
      </c>
      <c r="AM96" s="197">
        <v>2</v>
      </c>
      <c r="AN96" s="197">
        <v>0</v>
      </c>
      <c r="AO96" s="197">
        <v>15.11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11.15</v>
      </c>
      <c r="AJ97" s="197">
        <v>0</v>
      </c>
      <c r="AK97" s="197">
        <v>0</v>
      </c>
      <c r="AL97" s="197">
        <v>0</v>
      </c>
      <c r="AM97" s="197">
        <v>2</v>
      </c>
      <c r="AN97" s="197">
        <v>0</v>
      </c>
      <c r="AO97" s="197">
        <v>15.11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11.15</v>
      </c>
      <c r="AJ98" s="197">
        <v>0</v>
      </c>
      <c r="AK98" s="197">
        <v>0</v>
      </c>
      <c r="AL98" s="197">
        <v>0</v>
      </c>
      <c r="AM98" s="197">
        <v>2</v>
      </c>
      <c r="AN98" s="197">
        <v>0</v>
      </c>
      <c r="AO98" s="197">
        <v>15.11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0.26327999999999985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114.37</v>
      </c>
      <c r="Z3" s="197">
        <v>0</v>
      </c>
      <c r="AA3" s="197">
        <v>0</v>
      </c>
      <c r="AB3" s="197">
        <v>0</v>
      </c>
      <c r="AC3" s="197">
        <v>2.08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54.54</v>
      </c>
      <c r="AJ3" s="197">
        <v>0</v>
      </c>
      <c r="AK3" s="197">
        <v>3.04</v>
      </c>
      <c r="AL3" s="197">
        <v>0</v>
      </c>
      <c r="AM3" s="197">
        <v>10.67</v>
      </c>
      <c r="AN3" s="197">
        <v>0</v>
      </c>
      <c r="AO3" s="197">
        <v>78.569999999999993</v>
      </c>
      <c r="AP3" s="197">
        <v>0</v>
      </c>
    </row>
    <row r="4" spans="1:42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114.37</v>
      </c>
      <c r="Z4" s="197">
        <v>0</v>
      </c>
      <c r="AA4" s="197">
        <v>0</v>
      </c>
      <c r="AB4" s="197">
        <v>0</v>
      </c>
      <c r="AC4" s="197">
        <v>2.08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54.54</v>
      </c>
      <c r="AJ4" s="197">
        <v>0</v>
      </c>
      <c r="AK4" s="197">
        <v>3.04</v>
      </c>
      <c r="AL4" s="197">
        <v>0</v>
      </c>
      <c r="AM4" s="197">
        <v>10.67</v>
      </c>
      <c r="AN4" s="197">
        <v>0</v>
      </c>
      <c r="AO4" s="197">
        <v>78.569999999999993</v>
      </c>
      <c r="AP4" s="197">
        <v>0</v>
      </c>
    </row>
    <row r="5" spans="1:42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114.37</v>
      </c>
      <c r="Z5" s="197">
        <v>0</v>
      </c>
      <c r="AA5" s="197">
        <v>0</v>
      </c>
      <c r="AB5" s="197">
        <v>0</v>
      </c>
      <c r="AC5" s="197">
        <v>2.08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54.54</v>
      </c>
      <c r="AJ5" s="197">
        <v>0</v>
      </c>
      <c r="AK5" s="197">
        <v>3.04</v>
      </c>
      <c r="AL5" s="197">
        <v>0</v>
      </c>
      <c r="AM5" s="197">
        <v>10.67</v>
      </c>
      <c r="AN5" s="197">
        <v>0</v>
      </c>
      <c r="AO5" s="197">
        <v>78.569999999999993</v>
      </c>
      <c r="AP5" s="197">
        <v>0</v>
      </c>
    </row>
    <row r="6" spans="1:42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114.37</v>
      </c>
      <c r="Z6" s="197">
        <v>0</v>
      </c>
      <c r="AA6" s="197">
        <v>0</v>
      </c>
      <c r="AB6" s="197">
        <v>0</v>
      </c>
      <c r="AC6" s="197">
        <v>2.08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54.54</v>
      </c>
      <c r="AJ6" s="197">
        <v>0</v>
      </c>
      <c r="AK6" s="197">
        <v>3.04</v>
      </c>
      <c r="AL6" s="197">
        <v>0</v>
      </c>
      <c r="AM6" s="197">
        <v>10.67</v>
      </c>
      <c r="AN6" s="197">
        <v>0</v>
      </c>
      <c r="AO6" s="197">
        <v>78.569999999999993</v>
      </c>
      <c r="AP6" s="197">
        <v>0</v>
      </c>
    </row>
    <row r="7" spans="1:42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114.37</v>
      </c>
      <c r="Z7" s="197">
        <v>0</v>
      </c>
      <c r="AA7" s="197">
        <v>0</v>
      </c>
      <c r="AB7" s="197">
        <v>0</v>
      </c>
      <c r="AC7" s="197">
        <v>2.08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54.54</v>
      </c>
      <c r="AJ7" s="197">
        <v>0</v>
      </c>
      <c r="AK7" s="197">
        <v>3.04</v>
      </c>
      <c r="AL7" s="197">
        <v>0</v>
      </c>
      <c r="AM7" s="197">
        <v>10.67</v>
      </c>
      <c r="AN7" s="197">
        <v>0</v>
      </c>
      <c r="AO7" s="197">
        <v>78.569999999999993</v>
      </c>
      <c r="AP7" s="197">
        <v>0</v>
      </c>
    </row>
    <row r="8" spans="1:42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114.37</v>
      </c>
      <c r="Z8" s="197">
        <v>0</v>
      </c>
      <c r="AA8" s="197">
        <v>0</v>
      </c>
      <c r="AB8" s="197">
        <v>0</v>
      </c>
      <c r="AC8" s="197">
        <v>2.08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54.54</v>
      </c>
      <c r="AJ8" s="197">
        <v>0</v>
      </c>
      <c r="AK8" s="197">
        <v>3.04</v>
      </c>
      <c r="AL8" s="197">
        <v>0</v>
      </c>
      <c r="AM8" s="197">
        <v>10.67</v>
      </c>
      <c r="AN8" s="197">
        <v>0</v>
      </c>
      <c r="AO8" s="197">
        <v>78.569999999999993</v>
      </c>
      <c r="AP8" s="197">
        <v>0</v>
      </c>
    </row>
    <row r="9" spans="1:42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114.37</v>
      </c>
      <c r="Z9" s="197">
        <v>0</v>
      </c>
      <c r="AA9" s="197">
        <v>0</v>
      </c>
      <c r="AB9" s="197">
        <v>0</v>
      </c>
      <c r="AC9" s="197">
        <v>2.08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54.54</v>
      </c>
      <c r="AJ9" s="197">
        <v>0</v>
      </c>
      <c r="AK9" s="197">
        <v>3.04</v>
      </c>
      <c r="AL9" s="197">
        <v>0</v>
      </c>
      <c r="AM9" s="197">
        <v>10.67</v>
      </c>
      <c r="AN9" s="197">
        <v>0</v>
      </c>
      <c r="AO9" s="197">
        <v>78.569999999999993</v>
      </c>
      <c r="AP9" s="197">
        <v>0</v>
      </c>
    </row>
    <row r="10" spans="1:42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114.37</v>
      </c>
      <c r="Z10" s="197">
        <v>0</v>
      </c>
      <c r="AA10" s="197">
        <v>0</v>
      </c>
      <c r="AB10" s="197">
        <v>0</v>
      </c>
      <c r="AC10" s="197">
        <v>2.08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54.54</v>
      </c>
      <c r="AJ10" s="197">
        <v>0</v>
      </c>
      <c r="AK10" s="197">
        <v>3.04</v>
      </c>
      <c r="AL10" s="197">
        <v>0</v>
      </c>
      <c r="AM10" s="197">
        <v>10.67</v>
      </c>
      <c r="AN10" s="197">
        <v>0</v>
      </c>
      <c r="AO10" s="197">
        <v>78.569999999999993</v>
      </c>
      <c r="AP10" s="197">
        <v>0</v>
      </c>
    </row>
    <row r="11" spans="1:42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114.37</v>
      </c>
      <c r="Z11" s="197">
        <v>0</v>
      </c>
      <c r="AA11" s="197">
        <v>0</v>
      </c>
      <c r="AB11" s="197">
        <v>0</v>
      </c>
      <c r="AC11" s="197">
        <v>2.08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54.54</v>
      </c>
      <c r="AJ11" s="197">
        <v>0</v>
      </c>
      <c r="AK11" s="197">
        <v>3.04</v>
      </c>
      <c r="AL11" s="197">
        <v>0</v>
      </c>
      <c r="AM11" s="197">
        <v>10.67</v>
      </c>
      <c r="AN11" s="197">
        <v>0</v>
      </c>
      <c r="AO11" s="197">
        <v>78.569999999999993</v>
      </c>
      <c r="AP11" s="197">
        <v>0</v>
      </c>
    </row>
    <row r="12" spans="1:42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114.37</v>
      </c>
      <c r="Z12" s="197">
        <v>0</v>
      </c>
      <c r="AA12" s="197">
        <v>0</v>
      </c>
      <c r="AB12" s="197">
        <v>0</v>
      </c>
      <c r="AC12" s="197">
        <v>2.08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54.54</v>
      </c>
      <c r="AJ12" s="197">
        <v>0</v>
      </c>
      <c r="AK12" s="197">
        <v>3.04</v>
      </c>
      <c r="AL12" s="197">
        <v>0</v>
      </c>
      <c r="AM12" s="197">
        <v>10.67</v>
      </c>
      <c r="AN12" s="197">
        <v>0</v>
      </c>
      <c r="AO12" s="197">
        <v>78.569999999999993</v>
      </c>
      <c r="AP12" s="197">
        <v>0</v>
      </c>
    </row>
    <row r="13" spans="1:42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114.37</v>
      </c>
      <c r="Z13" s="197">
        <v>0</v>
      </c>
      <c r="AA13" s="197">
        <v>0</v>
      </c>
      <c r="AB13" s="197">
        <v>0</v>
      </c>
      <c r="AC13" s="197">
        <v>2.08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54.54</v>
      </c>
      <c r="AJ13" s="197">
        <v>0</v>
      </c>
      <c r="AK13" s="197">
        <v>3.04</v>
      </c>
      <c r="AL13" s="197">
        <v>0</v>
      </c>
      <c r="AM13" s="197">
        <v>10.67</v>
      </c>
      <c r="AN13" s="197">
        <v>0</v>
      </c>
      <c r="AO13" s="197">
        <v>78.569999999999993</v>
      </c>
      <c r="AP13" s="197">
        <v>0</v>
      </c>
    </row>
    <row r="14" spans="1:42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114.37</v>
      </c>
      <c r="Z14" s="197">
        <v>0</v>
      </c>
      <c r="AA14" s="197">
        <v>0</v>
      </c>
      <c r="AB14" s="197">
        <v>0</v>
      </c>
      <c r="AC14" s="197">
        <v>2.08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54.54</v>
      </c>
      <c r="AJ14" s="197">
        <v>0</v>
      </c>
      <c r="AK14" s="197">
        <v>3.04</v>
      </c>
      <c r="AL14" s="197">
        <v>0</v>
      </c>
      <c r="AM14" s="197">
        <v>10.67</v>
      </c>
      <c r="AN14" s="197">
        <v>0</v>
      </c>
      <c r="AO14" s="197">
        <v>78.569999999999993</v>
      </c>
      <c r="AP14" s="197">
        <v>0</v>
      </c>
    </row>
    <row r="15" spans="1:42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114.37</v>
      </c>
      <c r="Z15" s="197">
        <v>0</v>
      </c>
      <c r="AA15" s="197">
        <v>0</v>
      </c>
      <c r="AB15" s="197">
        <v>0</v>
      </c>
      <c r="AC15" s="197">
        <v>2.08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54.54</v>
      </c>
      <c r="AJ15" s="197">
        <v>0</v>
      </c>
      <c r="AK15" s="197">
        <v>3.04</v>
      </c>
      <c r="AL15" s="197">
        <v>0</v>
      </c>
      <c r="AM15" s="197">
        <v>10.67</v>
      </c>
      <c r="AN15" s="197">
        <v>0</v>
      </c>
      <c r="AO15" s="197">
        <v>78.569999999999993</v>
      </c>
      <c r="AP15" s="197">
        <v>0</v>
      </c>
    </row>
    <row r="16" spans="1:42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114.37</v>
      </c>
      <c r="Z16" s="197">
        <v>0</v>
      </c>
      <c r="AA16" s="197">
        <v>0</v>
      </c>
      <c r="AB16" s="197">
        <v>0</v>
      </c>
      <c r="AC16" s="197">
        <v>2.08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54.54</v>
      </c>
      <c r="AJ16" s="197">
        <v>0</v>
      </c>
      <c r="AK16" s="197">
        <v>3.04</v>
      </c>
      <c r="AL16" s="197">
        <v>0</v>
      </c>
      <c r="AM16" s="197">
        <v>10.67</v>
      </c>
      <c r="AN16" s="197">
        <v>0</v>
      </c>
      <c r="AO16" s="197">
        <v>78.569999999999993</v>
      </c>
      <c r="AP16" s="197">
        <v>0</v>
      </c>
    </row>
    <row r="17" spans="1:42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114.37</v>
      </c>
      <c r="Z17" s="197">
        <v>0</v>
      </c>
      <c r="AA17" s="197">
        <v>0</v>
      </c>
      <c r="AB17" s="197">
        <v>0</v>
      </c>
      <c r="AC17" s="197">
        <v>2.08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54.54</v>
      </c>
      <c r="AJ17" s="197">
        <v>0</v>
      </c>
      <c r="AK17" s="197">
        <v>3.04</v>
      </c>
      <c r="AL17" s="197">
        <v>0</v>
      </c>
      <c r="AM17" s="197">
        <v>10.67</v>
      </c>
      <c r="AN17" s="197">
        <v>0</v>
      </c>
      <c r="AO17" s="197">
        <v>78.569999999999993</v>
      </c>
      <c r="AP17" s="197">
        <v>0</v>
      </c>
    </row>
    <row r="18" spans="1:42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114.37</v>
      </c>
      <c r="Z18" s="197">
        <v>0</v>
      </c>
      <c r="AA18" s="197">
        <v>0</v>
      </c>
      <c r="AB18" s="197">
        <v>0</v>
      </c>
      <c r="AC18" s="197">
        <v>2.08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54.54</v>
      </c>
      <c r="AJ18" s="197">
        <v>0</v>
      </c>
      <c r="AK18" s="197">
        <v>3.04</v>
      </c>
      <c r="AL18" s="197">
        <v>0</v>
      </c>
      <c r="AM18" s="197">
        <v>10.67</v>
      </c>
      <c r="AN18" s="197">
        <v>0</v>
      </c>
      <c r="AO18" s="197">
        <v>78.569999999999993</v>
      </c>
      <c r="AP18" s="197">
        <v>0</v>
      </c>
    </row>
    <row r="19" spans="1:42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114.37</v>
      </c>
      <c r="Z19" s="197">
        <v>0</v>
      </c>
      <c r="AA19" s="197">
        <v>0</v>
      </c>
      <c r="AB19" s="197">
        <v>0</v>
      </c>
      <c r="AC19" s="197">
        <v>2.08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54.54</v>
      </c>
      <c r="AJ19" s="197">
        <v>0</v>
      </c>
      <c r="AK19" s="197">
        <v>3.04</v>
      </c>
      <c r="AL19" s="197">
        <v>0</v>
      </c>
      <c r="AM19" s="197">
        <v>10.67</v>
      </c>
      <c r="AN19" s="197">
        <v>0</v>
      </c>
      <c r="AO19" s="197">
        <v>78.569999999999993</v>
      </c>
      <c r="AP19" s="197">
        <v>0</v>
      </c>
    </row>
    <row r="20" spans="1:42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114.37</v>
      </c>
      <c r="Z20" s="197">
        <v>0</v>
      </c>
      <c r="AA20" s="197">
        <v>0</v>
      </c>
      <c r="AB20" s="197">
        <v>0</v>
      </c>
      <c r="AC20" s="197">
        <v>2.08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54.54</v>
      </c>
      <c r="AJ20" s="197">
        <v>0</v>
      </c>
      <c r="AK20" s="197">
        <v>3.04</v>
      </c>
      <c r="AL20" s="197">
        <v>0</v>
      </c>
      <c r="AM20" s="197">
        <v>10.67</v>
      </c>
      <c r="AN20" s="197">
        <v>0</v>
      </c>
      <c r="AO20" s="197">
        <v>78.569999999999993</v>
      </c>
      <c r="AP20" s="197">
        <v>0</v>
      </c>
    </row>
    <row r="21" spans="1:42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114.37</v>
      </c>
      <c r="Z21" s="197">
        <v>0</v>
      </c>
      <c r="AA21" s="197">
        <v>0</v>
      </c>
      <c r="AB21" s="197">
        <v>0</v>
      </c>
      <c r="AC21" s="197">
        <v>2.08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54.54</v>
      </c>
      <c r="AJ21" s="197">
        <v>0</v>
      </c>
      <c r="AK21" s="197">
        <v>3.04</v>
      </c>
      <c r="AL21" s="197">
        <v>0</v>
      </c>
      <c r="AM21" s="197">
        <v>10.67</v>
      </c>
      <c r="AN21" s="197">
        <v>0</v>
      </c>
      <c r="AO21" s="197">
        <v>78.569999999999993</v>
      </c>
      <c r="AP21" s="197">
        <v>0</v>
      </c>
    </row>
    <row r="22" spans="1:42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114.37</v>
      </c>
      <c r="Z22" s="197">
        <v>0</v>
      </c>
      <c r="AA22" s="197">
        <v>0</v>
      </c>
      <c r="AB22" s="197">
        <v>0</v>
      </c>
      <c r="AC22" s="197">
        <v>2.08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54.54</v>
      </c>
      <c r="AJ22" s="197">
        <v>0</v>
      </c>
      <c r="AK22" s="197">
        <v>3.04</v>
      </c>
      <c r="AL22" s="197">
        <v>0</v>
      </c>
      <c r="AM22" s="197">
        <v>10.67</v>
      </c>
      <c r="AN22" s="197">
        <v>0</v>
      </c>
      <c r="AO22" s="197">
        <v>78.569999999999993</v>
      </c>
      <c r="AP22" s="197">
        <v>0</v>
      </c>
    </row>
    <row r="23" spans="1:42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114.37</v>
      </c>
      <c r="Z23" s="197">
        <v>0</v>
      </c>
      <c r="AA23" s="197">
        <v>0</v>
      </c>
      <c r="AB23" s="197">
        <v>0</v>
      </c>
      <c r="AC23" s="197">
        <v>2.08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54.54</v>
      </c>
      <c r="AJ23" s="197">
        <v>0</v>
      </c>
      <c r="AK23" s="197">
        <v>3.04</v>
      </c>
      <c r="AL23" s="197">
        <v>0</v>
      </c>
      <c r="AM23" s="197">
        <v>10.67</v>
      </c>
      <c r="AN23" s="197">
        <v>0</v>
      </c>
      <c r="AO23" s="197">
        <v>78.569999999999993</v>
      </c>
      <c r="AP23" s="197">
        <v>0</v>
      </c>
    </row>
    <row r="24" spans="1:42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114.37</v>
      </c>
      <c r="Z24" s="197">
        <v>0</v>
      </c>
      <c r="AA24" s="197">
        <v>0</v>
      </c>
      <c r="AB24" s="197">
        <v>0</v>
      </c>
      <c r="AC24" s="197">
        <v>2.08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54.54</v>
      </c>
      <c r="AJ24" s="197">
        <v>0</v>
      </c>
      <c r="AK24" s="197">
        <v>3.04</v>
      </c>
      <c r="AL24" s="197">
        <v>0</v>
      </c>
      <c r="AM24" s="197">
        <v>10.67</v>
      </c>
      <c r="AN24" s="197">
        <v>0</v>
      </c>
      <c r="AO24" s="197">
        <v>78.569999999999993</v>
      </c>
      <c r="AP24" s="197">
        <v>0</v>
      </c>
    </row>
    <row r="25" spans="1:42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114.37</v>
      </c>
      <c r="Z25" s="197">
        <v>0</v>
      </c>
      <c r="AA25" s="197">
        <v>0</v>
      </c>
      <c r="AB25" s="197">
        <v>0</v>
      </c>
      <c r="AC25" s="197">
        <v>2.08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54.54</v>
      </c>
      <c r="AJ25" s="197">
        <v>0</v>
      </c>
      <c r="AK25" s="197">
        <v>3.04</v>
      </c>
      <c r="AL25" s="197">
        <v>0</v>
      </c>
      <c r="AM25" s="197">
        <v>10.67</v>
      </c>
      <c r="AN25" s="197">
        <v>0</v>
      </c>
      <c r="AO25" s="197">
        <v>78.569999999999993</v>
      </c>
      <c r="AP25" s="197">
        <v>0</v>
      </c>
    </row>
    <row r="26" spans="1:42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114.37</v>
      </c>
      <c r="Z26" s="197">
        <v>0</v>
      </c>
      <c r="AA26" s="197">
        <v>0</v>
      </c>
      <c r="AB26" s="197">
        <v>0</v>
      </c>
      <c r="AC26" s="197">
        <v>2.08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54.54</v>
      </c>
      <c r="AJ26" s="197">
        <v>0</v>
      </c>
      <c r="AK26" s="197">
        <v>3.04</v>
      </c>
      <c r="AL26" s="197">
        <v>0</v>
      </c>
      <c r="AM26" s="197">
        <v>10.67</v>
      </c>
      <c r="AN26" s="197">
        <v>0</v>
      </c>
      <c r="AO26" s="197">
        <v>78.569999999999993</v>
      </c>
      <c r="AP26" s="197">
        <v>0</v>
      </c>
    </row>
    <row r="27" spans="1:42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114.37</v>
      </c>
      <c r="Z27" s="197">
        <v>0</v>
      </c>
      <c r="AA27" s="197">
        <v>0</v>
      </c>
      <c r="AB27" s="197">
        <v>0</v>
      </c>
      <c r="AC27" s="197">
        <v>2.08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54.54</v>
      </c>
      <c r="AJ27" s="197">
        <v>0</v>
      </c>
      <c r="AK27" s="197">
        <v>3.04</v>
      </c>
      <c r="AL27" s="197">
        <v>0</v>
      </c>
      <c r="AM27" s="197">
        <v>10.67</v>
      </c>
      <c r="AN27" s="197">
        <v>0</v>
      </c>
      <c r="AO27" s="197">
        <v>78.569999999999993</v>
      </c>
      <c r="AP27" s="197">
        <v>0</v>
      </c>
    </row>
    <row r="28" spans="1:42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114.37</v>
      </c>
      <c r="Z28" s="197">
        <v>0</v>
      </c>
      <c r="AA28" s="197">
        <v>0</v>
      </c>
      <c r="AB28" s="197">
        <v>0</v>
      </c>
      <c r="AC28" s="197">
        <v>2.08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54.54</v>
      </c>
      <c r="AJ28" s="197">
        <v>0</v>
      </c>
      <c r="AK28" s="197">
        <v>3.04</v>
      </c>
      <c r="AL28" s="197">
        <v>0</v>
      </c>
      <c r="AM28" s="197">
        <v>10.67</v>
      </c>
      <c r="AN28" s="197">
        <v>0</v>
      </c>
      <c r="AO28" s="197">
        <v>78.569999999999993</v>
      </c>
      <c r="AP28" s="197">
        <v>0</v>
      </c>
    </row>
    <row r="29" spans="1:42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114.37</v>
      </c>
      <c r="Z29" s="197">
        <v>0</v>
      </c>
      <c r="AA29" s="197">
        <v>0</v>
      </c>
      <c r="AB29" s="197">
        <v>0</v>
      </c>
      <c r="AC29" s="197">
        <v>2.08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54.54</v>
      </c>
      <c r="AJ29" s="197">
        <v>0</v>
      </c>
      <c r="AK29" s="197">
        <v>3.04</v>
      </c>
      <c r="AL29" s="197">
        <v>0</v>
      </c>
      <c r="AM29" s="197">
        <v>10.67</v>
      </c>
      <c r="AN29" s="197">
        <v>0</v>
      </c>
      <c r="AO29" s="197">
        <v>78.569999999999993</v>
      </c>
      <c r="AP29" s="197">
        <v>0</v>
      </c>
    </row>
    <row r="30" spans="1:42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114.37</v>
      </c>
      <c r="Z30" s="197">
        <v>0</v>
      </c>
      <c r="AA30" s="197">
        <v>0</v>
      </c>
      <c r="AB30" s="197">
        <v>0</v>
      </c>
      <c r="AC30" s="197">
        <v>2.08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54.54</v>
      </c>
      <c r="AJ30" s="197">
        <v>0</v>
      </c>
      <c r="AK30" s="197">
        <v>3.04</v>
      </c>
      <c r="AL30" s="197">
        <v>0</v>
      </c>
      <c r="AM30" s="197">
        <v>10.67</v>
      </c>
      <c r="AN30" s="197">
        <v>0</v>
      </c>
      <c r="AO30" s="197">
        <v>78.569999999999993</v>
      </c>
      <c r="AP30" s="197">
        <v>0</v>
      </c>
    </row>
    <row r="31" spans="1:42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114.37</v>
      </c>
      <c r="Z31" s="197">
        <v>0</v>
      </c>
      <c r="AA31" s="197">
        <v>0</v>
      </c>
      <c r="AB31" s="197">
        <v>0</v>
      </c>
      <c r="AC31" s="197">
        <v>2.08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54.54</v>
      </c>
      <c r="AJ31" s="197">
        <v>0</v>
      </c>
      <c r="AK31" s="197">
        <v>3.04</v>
      </c>
      <c r="AL31" s="197">
        <v>0</v>
      </c>
      <c r="AM31" s="197">
        <v>10.67</v>
      </c>
      <c r="AN31" s="197">
        <v>0</v>
      </c>
      <c r="AO31" s="197">
        <v>78.569999999999993</v>
      </c>
      <c r="AP31" s="197">
        <v>0</v>
      </c>
    </row>
    <row r="32" spans="1:42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114.37</v>
      </c>
      <c r="Z32" s="197">
        <v>0</v>
      </c>
      <c r="AA32" s="197">
        <v>0</v>
      </c>
      <c r="AB32" s="197">
        <v>0</v>
      </c>
      <c r="AC32" s="197">
        <v>2.08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54.54</v>
      </c>
      <c r="AJ32" s="197">
        <v>0</v>
      </c>
      <c r="AK32" s="197">
        <v>3.04</v>
      </c>
      <c r="AL32" s="197">
        <v>0</v>
      </c>
      <c r="AM32" s="197">
        <v>10.67</v>
      </c>
      <c r="AN32" s="197">
        <v>0</v>
      </c>
      <c r="AO32" s="197">
        <v>78.569999999999993</v>
      </c>
      <c r="AP32" s="197">
        <v>0</v>
      </c>
    </row>
    <row r="33" spans="1:42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114.37</v>
      </c>
      <c r="Z33" s="197">
        <v>0</v>
      </c>
      <c r="AA33" s="197">
        <v>0</v>
      </c>
      <c r="AB33" s="197">
        <v>0</v>
      </c>
      <c r="AC33" s="197">
        <v>2.08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54.54</v>
      </c>
      <c r="AJ33" s="197">
        <v>0</v>
      </c>
      <c r="AK33" s="197">
        <v>3.04</v>
      </c>
      <c r="AL33" s="197">
        <v>0</v>
      </c>
      <c r="AM33" s="197">
        <v>10.67</v>
      </c>
      <c r="AN33" s="197">
        <v>0</v>
      </c>
      <c r="AO33" s="197">
        <v>78.569999999999993</v>
      </c>
      <c r="AP33" s="197">
        <v>0</v>
      </c>
    </row>
    <row r="34" spans="1:42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114.37</v>
      </c>
      <c r="Z34" s="197">
        <v>0</v>
      </c>
      <c r="AA34" s="197">
        <v>0</v>
      </c>
      <c r="AB34" s="197">
        <v>0</v>
      </c>
      <c r="AC34" s="197">
        <v>2.08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54.54</v>
      </c>
      <c r="AJ34" s="197">
        <v>0</v>
      </c>
      <c r="AK34" s="197">
        <v>3.04</v>
      </c>
      <c r="AL34" s="197">
        <v>0</v>
      </c>
      <c r="AM34" s="197">
        <v>10.67</v>
      </c>
      <c r="AN34" s="197">
        <v>0</v>
      </c>
      <c r="AO34" s="197">
        <v>78.569999999999993</v>
      </c>
      <c r="AP34" s="197">
        <v>0</v>
      </c>
    </row>
    <row r="35" spans="1:42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114.37</v>
      </c>
      <c r="Z35" s="197">
        <v>0</v>
      </c>
      <c r="AA35" s="197">
        <v>0</v>
      </c>
      <c r="AB35" s="197">
        <v>0</v>
      </c>
      <c r="AC35" s="197">
        <v>2.08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54.54</v>
      </c>
      <c r="AJ35" s="197">
        <v>0</v>
      </c>
      <c r="AK35" s="197">
        <v>8.0399999999999991</v>
      </c>
      <c r="AL35" s="197">
        <v>0</v>
      </c>
      <c r="AM35" s="197">
        <v>10.67</v>
      </c>
      <c r="AN35" s="197">
        <v>0</v>
      </c>
      <c r="AO35" s="197">
        <v>80.510000000000005</v>
      </c>
      <c r="AP35" s="197">
        <v>0</v>
      </c>
    </row>
    <row r="36" spans="1:42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114.37</v>
      </c>
      <c r="Z36" s="197">
        <v>0</v>
      </c>
      <c r="AA36" s="197">
        <v>0</v>
      </c>
      <c r="AB36" s="197">
        <v>0</v>
      </c>
      <c r="AC36" s="197">
        <v>2.08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54.54</v>
      </c>
      <c r="AJ36" s="197">
        <v>0</v>
      </c>
      <c r="AK36" s="197">
        <v>8.0399999999999991</v>
      </c>
      <c r="AL36" s="197">
        <v>0</v>
      </c>
      <c r="AM36" s="197">
        <v>10.67</v>
      </c>
      <c r="AN36" s="197">
        <v>0</v>
      </c>
      <c r="AO36" s="197">
        <v>80.510000000000005</v>
      </c>
      <c r="AP36" s="197">
        <v>0</v>
      </c>
    </row>
    <row r="37" spans="1:42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114.37</v>
      </c>
      <c r="Z37" s="197">
        <v>0</v>
      </c>
      <c r="AA37" s="197">
        <v>0</v>
      </c>
      <c r="AB37" s="197">
        <v>0</v>
      </c>
      <c r="AC37" s="197">
        <v>2.08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54.54</v>
      </c>
      <c r="AJ37" s="197">
        <v>0</v>
      </c>
      <c r="AK37" s="197">
        <v>8.0399999999999991</v>
      </c>
      <c r="AL37" s="197">
        <v>0</v>
      </c>
      <c r="AM37" s="197">
        <v>10.67</v>
      </c>
      <c r="AN37" s="197">
        <v>0</v>
      </c>
      <c r="AO37" s="197">
        <v>80.510000000000005</v>
      </c>
      <c r="AP37" s="197">
        <v>0</v>
      </c>
    </row>
    <row r="38" spans="1:42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114.37</v>
      </c>
      <c r="Z38" s="197">
        <v>0</v>
      </c>
      <c r="AA38" s="197">
        <v>0</v>
      </c>
      <c r="AB38" s="197">
        <v>0</v>
      </c>
      <c r="AC38" s="197">
        <v>2.08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54.54</v>
      </c>
      <c r="AJ38" s="197">
        <v>0</v>
      </c>
      <c r="AK38" s="197">
        <v>8.0399999999999991</v>
      </c>
      <c r="AL38" s="197">
        <v>0</v>
      </c>
      <c r="AM38" s="197">
        <v>10.67</v>
      </c>
      <c r="AN38" s="197">
        <v>0</v>
      </c>
      <c r="AO38" s="197">
        <v>80.510000000000005</v>
      </c>
      <c r="AP38" s="197">
        <v>0</v>
      </c>
    </row>
    <row r="39" spans="1:42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114.37</v>
      </c>
      <c r="Z39" s="197">
        <v>0</v>
      </c>
      <c r="AA39" s="197">
        <v>0</v>
      </c>
      <c r="AB39" s="197">
        <v>0</v>
      </c>
      <c r="AC39" s="197">
        <v>2.08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54.54</v>
      </c>
      <c r="AJ39" s="197">
        <v>0</v>
      </c>
      <c r="AK39" s="197">
        <v>8.0399999999999991</v>
      </c>
      <c r="AL39" s="197">
        <v>0</v>
      </c>
      <c r="AM39" s="197">
        <v>10.67</v>
      </c>
      <c r="AN39" s="197">
        <v>0</v>
      </c>
      <c r="AO39" s="197">
        <v>80.510000000000005</v>
      </c>
      <c r="AP39" s="197">
        <v>0</v>
      </c>
    </row>
    <row r="40" spans="1:42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114.37</v>
      </c>
      <c r="Z40" s="197">
        <v>0</v>
      </c>
      <c r="AA40" s="197">
        <v>0</v>
      </c>
      <c r="AB40" s="197">
        <v>0</v>
      </c>
      <c r="AC40" s="197">
        <v>2.08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54.54</v>
      </c>
      <c r="AJ40" s="197">
        <v>0</v>
      </c>
      <c r="AK40" s="197">
        <v>8.0399999999999991</v>
      </c>
      <c r="AL40" s="197">
        <v>0</v>
      </c>
      <c r="AM40" s="197">
        <v>10.67</v>
      </c>
      <c r="AN40" s="197">
        <v>0</v>
      </c>
      <c r="AO40" s="197">
        <v>80.510000000000005</v>
      </c>
      <c r="AP40" s="197">
        <v>0</v>
      </c>
    </row>
    <row r="41" spans="1:42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114.37</v>
      </c>
      <c r="Z41" s="197">
        <v>0</v>
      </c>
      <c r="AA41" s="197">
        <v>0</v>
      </c>
      <c r="AB41" s="197">
        <v>0</v>
      </c>
      <c r="AC41" s="197">
        <v>2.08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54.54</v>
      </c>
      <c r="AJ41" s="197">
        <v>0</v>
      </c>
      <c r="AK41" s="197">
        <v>8.0399999999999991</v>
      </c>
      <c r="AL41" s="197">
        <v>0</v>
      </c>
      <c r="AM41" s="197">
        <v>10.67</v>
      </c>
      <c r="AN41" s="197">
        <v>0</v>
      </c>
      <c r="AO41" s="197">
        <v>80.510000000000005</v>
      </c>
      <c r="AP41" s="197">
        <v>0</v>
      </c>
    </row>
    <row r="42" spans="1:42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114.37</v>
      </c>
      <c r="Z42" s="197">
        <v>0</v>
      </c>
      <c r="AA42" s="197">
        <v>0</v>
      </c>
      <c r="AB42" s="197">
        <v>0</v>
      </c>
      <c r="AC42" s="197">
        <v>2.08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54.54</v>
      </c>
      <c r="AJ42" s="197">
        <v>0</v>
      </c>
      <c r="AK42" s="197">
        <v>8.0399999999999991</v>
      </c>
      <c r="AL42" s="197">
        <v>0</v>
      </c>
      <c r="AM42" s="197">
        <v>10.67</v>
      </c>
      <c r="AN42" s="197">
        <v>0</v>
      </c>
      <c r="AO42" s="197">
        <v>80.510000000000005</v>
      </c>
      <c r="AP42" s="197">
        <v>0</v>
      </c>
    </row>
    <row r="43" spans="1:42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114.37</v>
      </c>
      <c r="Z43" s="197">
        <v>0</v>
      </c>
      <c r="AA43" s="197">
        <v>0</v>
      </c>
      <c r="AB43" s="197">
        <v>0</v>
      </c>
      <c r="AC43" s="197">
        <v>2.08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54.54</v>
      </c>
      <c r="AJ43" s="197">
        <v>0</v>
      </c>
      <c r="AK43" s="197">
        <v>8.0399999999999991</v>
      </c>
      <c r="AL43" s="197">
        <v>0</v>
      </c>
      <c r="AM43" s="197">
        <v>10.67</v>
      </c>
      <c r="AN43" s="197">
        <v>0</v>
      </c>
      <c r="AO43" s="197">
        <v>80.510000000000005</v>
      </c>
      <c r="AP43" s="197">
        <v>0</v>
      </c>
    </row>
    <row r="44" spans="1:42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114.37</v>
      </c>
      <c r="Z44" s="197">
        <v>0</v>
      </c>
      <c r="AA44" s="197">
        <v>0</v>
      </c>
      <c r="AB44" s="197">
        <v>0</v>
      </c>
      <c r="AC44" s="197">
        <v>2.08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54.54</v>
      </c>
      <c r="AJ44" s="197">
        <v>0</v>
      </c>
      <c r="AK44" s="197">
        <v>8.0399999999999991</v>
      </c>
      <c r="AL44" s="197">
        <v>0</v>
      </c>
      <c r="AM44" s="197">
        <v>10.67</v>
      </c>
      <c r="AN44" s="197">
        <v>0</v>
      </c>
      <c r="AO44" s="197">
        <v>80.510000000000005</v>
      </c>
      <c r="AP44" s="197">
        <v>0</v>
      </c>
    </row>
    <row r="45" spans="1:42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114.37</v>
      </c>
      <c r="Z45" s="197">
        <v>0</v>
      </c>
      <c r="AA45" s="197">
        <v>0</v>
      </c>
      <c r="AB45" s="197">
        <v>0</v>
      </c>
      <c r="AC45" s="197">
        <v>2.08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54.54</v>
      </c>
      <c r="AJ45" s="197">
        <v>0</v>
      </c>
      <c r="AK45" s="197">
        <v>8.0399999999999991</v>
      </c>
      <c r="AL45" s="197">
        <v>0</v>
      </c>
      <c r="AM45" s="197">
        <v>10.67</v>
      </c>
      <c r="AN45" s="197">
        <v>0</v>
      </c>
      <c r="AO45" s="197">
        <v>80.510000000000005</v>
      </c>
      <c r="AP45" s="197">
        <v>0</v>
      </c>
    </row>
    <row r="46" spans="1:42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114.37</v>
      </c>
      <c r="Z46" s="197">
        <v>0</v>
      </c>
      <c r="AA46" s="197">
        <v>0</v>
      </c>
      <c r="AB46" s="197">
        <v>0</v>
      </c>
      <c r="AC46" s="197">
        <v>2.08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54.54</v>
      </c>
      <c r="AJ46" s="197">
        <v>0</v>
      </c>
      <c r="AK46" s="197">
        <v>8.0399999999999991</v>
      </c>
      <c r="AL46" s="197">
        <v>0</v>
      </c>
      <c r="AM46" s="197">
        <v>10.67</v>
      </c>
      <c r="AN46" s="197">
        <v>0</v>
      </c>
      <c r="AO46" s="197">
        <v>80.510000000000005</v>
      </c>
      <c r="AP46" s="197">
        <v>0</v>
      </c>
    </row>
    <row r="47" spans="1:42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114.37</v>
      </c>
      <c r="Z47" s="197">
        <v>0</v>
      </c>
      <c r="AA47" s="197">
        <v>0</v>
      </c>
      <c r="AB47" s="197">
        <v>0</v>
      </c>
      <c r="AC47" s="197">
        <v>2.08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54.54</v>
      </c>
      <c r="AJ47" s="197">
        <v>0</v>
      </c>
      <c r="AK47" s="197">
        <v>3.04</v>
      </c>
      <c r="AL47" s="197">
        <v>0</v>
      </c>
      <c r="AM47" s="197">
        <v>10.67</v>
      </c>
      <c r="AN47" s="197">
        <v>0</v>
      </c>
      <c r="AO47" s="197">
        <v>80.510000000000005</v>
      </c>
      <c r="AP47" s="197">
        <v>0</v>
      </c>
    </row>
    <row r="48" spans="1:42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114.37</v>
      </c>
      <c r="Z48" s="197">
        <v>0</v>
      </c>
      <c r="AA48" s="197">
        <v>0</v>
      </c>
      <c r="AB48" s="197">
        <v>0</v>
      </c>
      <c r="AC48" s="197">
        <v>2.08</v>
      </c>
      <c r="AD48" s="197">
        <v>0</v>
      </c>
      <c r="AE48" s="197">
        <v>0</v>
      </c>
      <c r="AF48" s="197">
        <v>0</v>
      </c>
      <c r="AG48" s="197">
        <v>0</v>
      </c>
      <c r="AH48" s="197">
        <v>18.18</v>
      </c>
      <c r="AI48" s="197">
        <v>54.54</v>
      </c>
      <c r="AJ48" s="197">
        <v>0</v>
      </c>
      <c r="AK48" s="197">
        <v>3.04</v>
      </c>
      <c r="AL48" s="197">
        <v>0</v>
      </c>
      <c r="AM48" s="197">
        <v>10.67</v>
      </c>
      <c r="AN48" s="197">
        <v>0</v>
      </c>
      <c r="AO48" s="197">
        <v>80.510000000000005</v>
      </c>
      <c r="AP48" s="197">
        <v>0</v>
      </c>
    </row>
    <row r="49" spans="1:42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114.37</v>
      </c>
      <c r="Z49" s="197">
        <v>0</v>
      </c>
      <c r="AA49" s="197">
        <v>0</v>
      </c>
      <c r="AB49" s="197">
        <v>0</v>
      </c>
      <c r="AC49" s="197">
        <v>2.08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54.54</v>
      </c>
      <c r="AJ49" s="197">
        <v>0</v>
      </c>
      <c r="AK49" s="197">
        <v>8.0399999999999991</v>
      </c>
      <c r="AL49" s="197">
        <v>0</v>
      </c>
      <c r="AM49" s="197">
        <v>10.67</v>
      </c>
      <c r="AN49" s="197">
        <v>0</v>
      </c>
      <c r="AO49" s="197">
        <v>80.510000000000005</v>
      </c>
      <c r="AP49" s="197">
        <v>0</v>
      </c>
    </row>
    <row r="50" spans="1:42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114.37</v>
      </c>
      <c r="Z50" s="197">
        <v>0</v>
      </c>
      <c r="AA50" s="197">
        <v>0</v>
      </c>
      <c r="AB50" s="197">
        <v>0</v>
      </c>
      <c r="AC50" s="197">
        <v>2.08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54.54</v>
      </c>
      <c r="AJ50" s="197">
        <v>0</v>
      </c>
      <c r="AK50" s="197">
        <v>3.04</v>
      </c>
      <c r="AL50" s="197">
        <v>0</v>
      </c>
      <c r="AM50" s="197">
        <v>10.67</v>
      </c>
      <c r="AN50" s="197">
        <v>0</v>
      </c>
      <c r="AO50" s="197">
        <v>80.510000000000005</v>
      </c>
      <c r="AP50" s="197">
        <v>0</v>
      </c>
    </row>
    <row r="51" spans="1:42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114.37</v>
      </c>
      <c r="Z51" s="197">
        <v>0</v>
      </c>
      <c r="AA51" s="197">
        <v>0</v>
      </c>
      <c r="AB51" s="197">
        <v>0</v>
      </c>
      <c r="AC51" s="197">
        <v>2.08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54.54</v>
      </c>
      <c r="AJ51" s="197">
        <v>0</v>
      </c>
      <c r="AK51" s="197">
        <v>3.04</v>
      </c>
      <c r="AL51" s="197">
        <v>0</v>
      </c>
      <c r="AM51" s="197">
        <v>10.67</v>
      </c>
      <c r="AN51" s="197">
        <v>0</v>
      </c>
      <c r="AO51" s="197">
        <v>80.510000000000005</v>
      </c>
      <c r="AP51" s="197">
        <v>0</v>
      </c>
    </row>
    <row r="52" spans="1:42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114.37</v>
      </c>
      <c r="Z52" s="197">
        <v>0</v>
      </c>
      <c r="AA52" s="197">
        <v>0</v>
      </c>
      <c r="AB52" s="197">
        <v>0</v>
      </c>
      <c r="AC52" s="197">
        <v>2.08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54.54</v>
      </c>
      <c r="AJ52" s="197">
        <v>0</v>
      </c>
      <c r="AK52" s="197">
        <v>3.04</v>
      </c>
      <c r="AL52" s="197">
        <v>0</v>
      </c>
      <c r="AM52" s="197">
        <v>10.67</v>
      </c>
      <c r="AN52" s="197">
        <v>0</v>
      </c>
      <c r="AO52" s="197">
        <v>80.510000000000005</v>
      </c>
      <c r="AP52" s="197">
        <v>0</v>
      </c>
    </row>
    <row r="53" spans="1:42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114.37</v>
      </c>
      <c r="Z53" s="197">
        <v>0</v>
      </c>
      <c r="AA53" s="197">
        <v>0</v>
      </c>
      <c r="AB53" s="197">
        <v>0</v>
      </c>
      <c r="AC53" s="197">
        <v>2.08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54.54</v>
      </c>
      <c r="AJ53" s="197">
        <v>0</v>
      </c>
      <c r="AK53" s="197">
        <v>3.04</v>
      </c>
      <c r="AL53" s="197">
        <v>0</v>
      </c>
      <c r="AM53" s="197">
        <v>10.67</v>
      </c>
      <c r="AN53" s="197">
        <v>0</v>
      </c>
      <c r="AO53" s="197">
        <v>80.510000000000005</v>
      </c>
      <c r="AP53" s="197">
        <v>0</v>
      </c>
    </row>
    <row r="54" spans="1:42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114.37</v>
      </c>
      <c r="Z54" s="197">
        <v>0</v>
      </c>
      <c r="AA54" s="197">
        <v>0</v>
      </c>
      <c r="AB54" s="197">
        <v>0</v>
      </c>
      <c r="AC54" s="197">
        <v>2.08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54.54</v>
      </c>
      <c r="AJ54" s="197">
        <v>0</v>
      </c>
      <c r="AK54" s="197">
        <v>3.04</v>
      </c>
      <c r="AL54" s="197">
        <v>0</v>
      </c>
      <c r="AM54" s="197">
        <v>10.67</v>
      </c>
      <c r="AN54" s="197">
        <v>0</v>
      </c>
      <c r="AO54" s="197">
        <v>80.510000000000005</v>
      </c>
      <c r="AP54" s="197">
        <v>0</v>
      </c>
    </row>
    <row r="55" spans="1:42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114.37</v>
      </c>
      <c r="Z55" s="197">
        <v>0</v>
      </c>
      <c r="AA55" s="197">
        <v>0</v>
      </c>
      <c r="AB55" s="197">
        <v>0</v>
      </c>
      <c r="AC55" s="197">
        <v>2.08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54.54</v>
      </c>
      <c r="AJ55" s="197">
        <v>0</v>
      </c>
      <c r="AK55" s="197">
        <v>3.04</v>
      </c>
      <c r="AL55" s="197">
        <v>0</v>
      </c>
      <c r="AM55" s="197">
        <v>10.67</v>
      </c>
      <c r="AN55" s="197">
        <v>0</v>
      </c>
      <c r="AO55" s="197">
        <v>80.510000000000005</v>
      </c>
      <c r="AP55" s="197">
        <v>0</v>
      </c>
    </row>
    <row r="56" spans="1:42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114.37</v>
      </c>
      <c r="Z56" s="197">
        <v>0</v>
      </c>
      <c r="AA56" s="197">
        <v>0</v>
      </c>
      <c r="AB56" s="197">
        <v>0</v>
      </c>
      <c r="AC56" s="197">
        <v>2.08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54.54</v>
      </c>
      <c r="AJ56" s="197">
        <v>0</v>
      </c>
      <c r="AK56" s="197">
        <v>3.04</v>
      </c>
      <c r="AL56" s="197">
        <v>0</v>
      </c>
      <c r="AM56" s="197">
        <v>10.67</v>
      </c>
      <c r="AN56" s="197">
        <v>0</v>
      </c>
      <c r="AO56" s="197">
        <v>80.510000000000005</v>
      </c>
      <c r="AP56" s="197">
        <v>0</v>
      </c>
    </row>
    <row r="57" spans="1:42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114.37</v>
      </c>
      <c r="Z57" s="197">
        <v>0</v>
      </c>
      <c r="AA57" s="197">
        <v>0</v>
      </c>
      <c r="AB57" s="197">
        <v>0</v>
      </c>
      <c r="AC57" s="197">
        <v>2.08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54.54</v>
      </c>
      <c r="AJ57" s="197">
        <v>0</v>
      </c>
      <c r="AK57" s="197">
        <v>3.04</v>
      </c>
      <c r="AL57" s="197">
        <v>0</v>
      </c>
      <c r="AM57" s="197">
        <v>10.67</v>
      </c>
      <c r="AN57" s="197">
        <v>0</v>
      </c>
      <c r="AO57" s="197">
        <v>80.510000000000005</v>
      </c>
      <c r="AP57" s="197">
        <v>0</v>
      </c>
    </row>
    <row r="58" spans="1:42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114.37</v>
      </c>
      <c r="Z58" s="197">
        <v>0</v>
      </c>
      <c r="AA58" s="197">
        <v>0</v>
      </c>
      <c r="AB58" s="197">
        <v>0</v>
      </c>
      <c r="AC58" s="197">
        <v>2.08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54.54</v>
      </c>
      <c r="AJ58" s="197">
        <v>0</v>
      </c>
      <c r="AK58" s="197">
        <v>3.04</v>
      </c>
      <c r="AL58" s="197">
        <v>0</v>
      </c>
      <c r="AM58" s="197">
        <v>10.67</v>
      </c>
      <c r="AN58" s="197">
        <v>0</v>
      </c>
      <c r="AO58" s="197">
        <v>80.510000000000005</v>
      </c>
      <c r="AP58" s="197">
        <v>0</v>
      </c>
    </row>
    <row r="59" spans="1:42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114.37</v>
      </c>
      <c r="Z59" s="197">
        <v>0</v>
      </c>
      <c r="AA59" s="197">
        <v>0</v>
      </c>
      <c r="AB59" s="197">
        <v>0</v>
      </c>
      <c r="AC59" s="197">
        <v>2.08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54.54</v>
      </c>
      <c r="AJ59" s="197">
        <v>0</v>
      </c>
      <c r="AK59" s="197">
        <v>3.04</v>
      </c>
      <c r="AL59" s="197">
        <v>0</v>
      </c>
      <c r="AM59" s="197">
        <v>10.67</v>
      </c>
      <c r="AN59" s="197">
        <v>0</v>
      </c>
      <c r="AO59" s="197">
        <v>80.510000000000005</v>
      </c>
      <c r="AP59" s="197">
        <v>0</v>
      </c>
    </row>
    <row r="60" spans="1:42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114.37</v>
      </c>
      <c r="Z60" s="197">
        <v>0</v>
      </c>
      <c r="AA60" s="197">
        <v>0</v>
      </c>
      <c r="AB60" s="197">
        <v>0</v>
      </c>
      <c r="AC60" s="197">
        <v>2.08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54.54</v>
      </c>
      <c r="AJ60" s="197">
        <v>0</v>
      </c>
      <c r="AK60" s="197">
        <v>3.04</v>
      </c>
      <c r="AL60" s="197">
        <v>0</v>
      </c>
      <c r="AM60" s="197">
        <v>10.67</v>
      </c>
      <c r="AN60" s="197">
        <v>0</v>
      </c>
      <c r="AO60" s="197">
        <v>80.510000000000005</v>
      </c>
      <c r="AP60" s="197">
        <v>0</v>
      </c>
    </row>
    <row r="61" spans="1:42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114.37</v>
      </c>
      <c r="Z61" s="197">
        <v>0</v>
      </c>
      <c r="AA61" s="197">
        <v>0</v>
      </c>
      <c r="AB61" s="197">
        <v>0</v>
      </c>
      <c r="AC61" s="197">
        <v>2.08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54.54</v>
      </c>
      <c r="AJ61" s="197">
        <v>0</v>
      </c>
      <c r="AK61" s="197">
        <v>3.04</v>
      </c>
      <c r="AL61" s="197">
        <v>0</v>
      </c>
      <c r="AM61" s="197">
        <v>10.67</v>
      </c>
      <c r="AN61" s="197">
        <v>0</v>
      </c>
      <c r="AO61" s="197">
        <v>80.510000000000005</v>
      </c>
      <c r="AP61" s="197">
        <v>0</v>
      </c>
    </row>
    <row r="62" spans="1:42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114.37</v>
      </c>
      <c r="Z62" s="197">
        <v>0</v>
      </c>
      <c r="AA62" s="197">
        <v>0</v>
      </c>
      <c r="AB62" s="197">
        <v>0</v>
      </c>
      <c r="AC62" s="197">
        <v>2.08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54.54</v>
      </c>
      <c r="AJ62" s="197">
        <v>0</v>
      </c>
      <c r="AK62" s="197">
        <v>3.04</v>
      </c>
      <c r="AL62" s="197">
        <v>0</v>
      </c>
      <c r="AM62" s="197">
        <v>10.67</v>
      </c>
      <c r="AN62" s="197">
        <v>0</v>
      </c>
      <c r="AO62" s="197">
        <v>80.510000000000005</v>
      </c>
      <c r="AP62" s="197">
        <v>0</v>
      </c>
    </row>
    <row r="63" spans="1:42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114.37</v>
      </c>
      <c r="Z63" s="197">
        <v>0</v>
      </c>
      <c r="AA63" s="197">
        <v>0</v>
      </c>
      <c r="AB63" s="197">
        <v>0</v>
      </c>
      <c r="AC63" s="197">
        <v>2.08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54.54</v>
      </c>
      <c r="AJ63" s="197">
        <v>0</v>
      </c>
      <c r="AK63" s="197">
        <v>3.04</v>
      </c>
      <c r="AL63" s="197">
        <v>0</v>
      </c>
      <c r="AM63" s="197">
        <v>10.67</v>
      </c>
      <c r="AN63" s="197">
        <v>0</v>
      </c>
      <c r="AO63" s="197">
        <v>80.510000000000005</v>
      </c>
      <c r="AP63" s="197">
        <v>0</v>
      </c>
    </row>
    <row r="64" spans="1:42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114.37</v>
      </c>
      <c r="Z64" s="197">
        <v>0</v>
      </c>
      <c r="AA64" s="197">
        <v>0</v>
      </c>
      <c r="AB64" s="197">
        <v>0</v>
      </c>
      <c r="AC64" s="197">
        <v>2.08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54.54</v>
      </c>
      <c r="AJ64" s="197">
        <v>0</v>
      </c>
      <c r="AK64" s="197">
        <v>3.04</v>
      </c>
      <c r="AL64" s="197">
        <v>0</v>
      </c>
      <c r="AM64" s="197">
        <v>10.67</v>
      </c>
      <c r="AN64" s="197">
        <v>0</v>
      </c>
      <c r="AO64" s="197">
        <v>80.510000000000005</v>
      </c>
      <c r="AP64" s="197">
        <v>0</v>
      </c>
    </row>
    <row r="65" spans="1:42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114.37</v>
      </c>
      <c r="Z65" s="197">
        <v>0</v>
      </c>
      <c r="AA65" s="197">
        <v>0</v>
      </c>
      <c r="AB65" s="197">
        <v>0</v>
      </c>
      <c r="AC65" s="197">
        <v>2.08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54.54</v>
      </c>
      <c r="AJ65" s="197">
        <v>0</v>
      </c>
      <c r="AK65" s="197">
        <v>3.04</v>
      </c>
      <c r="AL65" s="197">
        <v>0</v>
      </c>
      <c r="AM65" s="197">
        <v>10.67</v>
      </c>
      <c r="AN65" s="197">
        <v>0</v>
      </c>
      <c r="AO65" s="197">
        <v>80.510000000000005</v>
      </c>
      <c r="AP65" s="197">
        <v>0</v>
      </c>
    </row>
    <row r="66" spans="1:42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114.37</v>
      </c>
      <c r="Z66" s="197">
        <v>0</v>
      </c>
      <c r="AA66" s="197">
        <v>0</v>
      </c>
      <c r="AB66" s="197">
        <v>0</v>
      </c>
      <c r="AC66" s="197">
        <v>2.08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54.54</v>
      </c>
      <c r="AJ66" s="197">
        <v>0</v>
      </c>
      <c r="AK66" s="197">
        <v>3.04</v>
      </c>
      <c r="AL66" s="197">
        <v>0</v>
      </c>
      <c r="AM66" s="197">
        <v>10.67</v>
      </c>
      <c r="AN66" s="197">
        <v>0</v>
      </c>
      <c r="AO66" s="197">
        <v>80.510000000000005</v>
      </c>
      <c r="AP66" s="197">
        <v>0</v>
      </c>
    </row>
    <row r="67" spans="1:42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114.37</v>
      </c>
      <c r="Z67" s="197">
        <v>0</v>
      </c>
      <c r="AA67" s="197">
        <v>0</v>
      </c>
      <c r="AB67" s="197">
        <v>0</v>
      </c>
      <c r="AC67" s="197">
        <v>2.08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54.54</v>
      </c>
      <c r="AJ67" s="197">
        <v>0</v>
      </c>
      <c r="AK67" s="197">
        <v>8.0399999999999991</v>
      </c>
      <c r="AL67" s="197">
        <v>0</v>
      </c>
      <c r="AM67" s="197">
        <v>10.67</v>
      </c>
      <c r="AN67" s="197">
        <v>0</v>
      </c>
      <c r="AO67" s="197">
        <v>80.510000000000005</v>
      </c>
      <c r="AP67" s="197">
        <v>0</v>
      </c>
    </row>
    <row r="68" spans="1:42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114.37</v>
      </c>
      <c r="Z68" s="197">
        <v>0</v>
      </c>
      <c r="AA68" s="197">
        <v>0</v>
      </c>
      <c r="AB68" s="197">
        <v>0</v>
      </c>
      <c r="AC68" s="197">
        <v>2.08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54.54</v>
      </c>
      <c r="AJ68" s="197">
        <v>0</v>
      </c>
      <c r="AK68" s="197">
        <v>8.0399999999999991</v>
      </c>
      <c r="AL68" s="197">
        <v>0</v>
      </c>
      <c r="AM68" s="197">
        <v>10.67</v>
      </c>
      <c r="AN68" s="197">
        <v>0</v>
      </c>
      <c r="AO68" s="197">
        <v>80.510000000000005</v>
      </c>
      <c r="AP68" s="197">
        <v>0</v>
      </c>
    </row>
    <row r="69" spans="1:42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114.37</v>
      </c>
      <c r="Z69" s="197">
        <v>0</v>
      </c>
      <c r="AA69" s="197">
        <v>0</v>
      </c>
      <c r="AB69" s="197">
        <v>0</v>
      </c>
      <c r="AC69" s="197">
        <v>2.08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54.54</v>
      </c>
      <c r="AJ69" s="197">
        <v>0</v>
      </c>
      <c r="AK69" s="197">
        <v>8.0399999999999991</v>
      </c>
      <c r="AL69" s="197">
        <v>0</v>
      </c>
      <c r="AM69" s="197">
        <v>10.67</v>
      </c>
      <c r="AN69" s="197">
        <v>0</v>
      </c>
      <c r="AO69" s="197">
        <v>80.510000000000005</v>
      </c>
      <c r="AP69" s="197">
        <v>0</v>
      </c>
    </row>
    <row r="70" spans="1:42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114.37</v>
      </c>
      <c r="Z70" s="197">
        <v>0</v>
      </c>
      <c r="AA70" s="197">
        <v>0</v>
      </c>
      <c r="AB70" s="197">
        <v>0</v>
      </c>
      <c r="AC70" s="197">
        <v>2.08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54.54</v>
      </c>
      <c r="AJ70" s="197">
        <v>0</v>
      </c>
      <c r="AK70" s="197">
        <v>8.0399999999999991</v>
      </c>
      <c r="AL70" s="197">
        <v>0</v>
      </c>
      <c r="AM70" s="197">
        <v>10.67</v>
      </c>
      <c r="AN70" s="197">
        <v>0</v>
      </c>
      <c r="AO70" s="197">
        <v>80.510000000000005</v>
      </c>
      <c r="AP70" s="197">
        <v>0</v>
      </c>
    </row>
    <row r="71" spans="1:42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114.37</v>
      </c>
      <c r="Z71" s="197">
        <v>0</v>
      </c>
      <c r="AA71" s="197">
        <v>0</v>
      </c>
      <c r="AB71" s="197">
        <v>0</v>
      </c>
      <c r="AC71" s="197">
        <v>2.08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54.54</v>
      </c>
      <c r="AJ71" s="197">
        <v>0</v>
      </c>
      <c r="AK71" s="197">
        <v>8.0399999999999991</v>
      </c>
      <c r="AL71" s="197">
        <v>0</v>
      </c>
      <c r="AM71" s="197">
        <v>10.67</v>
      </c>
      <c r="AN71" s="197">
        <v>0</v>
      </c>
      <c r="AO71" s="197">
        <v>80.510000000000005</v>
      </c>
      <c r="AP71" s="197">
        <v>0</v>
      </c>
    </row>
    <row r="72" spans="1:42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114.37</v>
      </c>
      <c r="Z72" s="197">
        <v>0</v>
      </c>
      <c r="AA72" s="197">
        <v>0</v>
      </c>
      <c r="AB72" s="197">
        <v>0</v>
      </c>
      <c r="AC72" s="197">
        <v>2.08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54.54</v>
      </c>
      <c r="AJ72" s="197">
        <v>0</v>
      </c>
      <c r="AK72" s="197">
        <v>8.0399999999999991</v>
      </c>
      <c r="AL72" s="197">
        <v>0</v>
      </c>
      <c r="AM72" s="197">
        <v>10.67</v>
      </c>
      <c r="AN72" s="197">
        <v>0</v>
      </c>
      <c r="AO72" s="197">
        <v>80.510000000000005</v>
      </c>
      <c r="AP72" s="197">
        <v>0</v>
      </c>
    </row>
    <row r="73" spans="1:42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114.37</v>
      </c>
      <c r="Z73" s="197">
        <v>0</v>
      </c>
      <c r="AA73" s="197">
        <v>0</v>
      </c>
      <c r="AB73" s="197">
        <v>0</v>
      </c>
      <c r="AC73" s="197">
        <v>2.08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54.54</v>
      </c>
      <c r="AJ73" s="197">
        <v>0</v>
      </c>
      <c r="AK73" s="197">
        <v>8.0399999999999991</v>
      </c>
      <c r="AL73" s="197">
        <v>0</v>
      </c>
      <c r="AM73" s="197">
        <v>10.67</v>
      </c>
      <c r="AN73" s="197">
        <v>0</v>
      </c>
      <c r="AO73" s="197">
        <v>80.510000000000005</v>
      </c>
      <c r="AP73" s="197">
        <v>0</v>
      </c>
    </row>
    <row r="74" spans="1:42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114.37</v>
      </c>
      <c r="Z74" s="197">
        <v>0</v>
      </c>
      <c r="AA74" s="197">
        <v>0</v>
      </c>
      <c r="AB74" s="197">
        <v>0</v>
      </c>
      <c r="AC74" s="197">
        <v>2.08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54.54</v>
      </c>
      <c r="AJ74" s="197">
        <v>0</v>
      </c>
      <c r="AK74" s="197">
        <v>8.0399999999999991</v>
      </c>
      <c r="AL74" s="197">
        <v>0</v>
      </c>
      <c r="AM74" s="197">
        <v>10.67</v>
      </c>
      <c r="AN74" s="197">
        <v>0</v>
      </c>
      <c r="AO74" s="197">
        <v>80.510000000000005</v>
      </c>
      <c r="AP74" s="197">
        <v>0</v>
      </c>
    </row>
    <row r="75" spans="1:42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114.37</v>
      </c>
      <c r="Z75" s="197">
        <v>0</v>
      </c>
      <c r="AA75" s="197">
        <v>0</v>
      </c>
      <c r="AB75" s="197">
        <v>0</v>
      </c>
      <c r="AC75" s="197">
        <v>2.08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55.75</v>
      </c>
      <c r="AJ75" s="197">
        <v>0</v>
      </c>
      <c r="AK75" s="197">
        <v>8.0399999999999991</v>
      </c>
      <c r="AL75" s="197">
        <v>0</v>
      </c>
      <c r="AM75" s="197">
        <v>10.67</v>
      </c>
      <c r="AN75" s="197">
        <v>0</v>
      </c>
      <c r="AO75" s="197">
        <v>80.510000000000005</v>
      </c>
      <c r="AP75" s="197">
        <v>0</v>
      </c>
    </row>
    <row r="76" spans="1:42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114.37</v>
      </c>
      <c r="Z76" s="197">
        <v>0</v>
      </c>
      <c r="AA76" s="197">
        <v>0</v>
      </c>
      <c r="AB76" s="197">
        <v>0</v>
      </c>
      <c r="AC76" s="197">
        <v>2.08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55.75</v>
      </c>
      <c r="AJ76" s="197">
        <v>0</v>
      </c>
      <c r="AK76" s="197">
        <v>8.0399999999999991</v>
      </c>
      <c r="AL76" s="197">
        <v>0</v>
      </c>
      <c r="AM76" s="197">
        <v>10.67</v>
      </c>
      <c r="AN76" s="197">
        <v>0</v>
      </c>
      <c r="AO76" s="197">
        <v>80.510000000000005</v>
      </c>
      <c r="AP76" s="197">
        <v>0</v>
      </c>
    </row>
    <row r="77" spans="1:42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114.37</v>
      </c>
      <c r="Z77" s="197">
        <v>0</v>
      </c>
      <c r="AA77" s="197">
        <v>0</v>
      </c>
      <c r="AB77" s="197">
        <v>0</v>
      </c>
      <c r="AC77" s="197">
        <v>2.08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55.75</v>
      </c>
      <c r="AJ77" s="197">
        <v>0</v>
      </c>
      <c r="AK77" s="197">
        <v>8.0399999999999991</v>
      </c>
      <c r="AL77" s="197">
        <v>0</v>
      </c>
      <c r="AM77" s="197">
        <v>10.67</v>
      </c>
      <c r="AN77" s="197">
        <v>0</v>
      </c>
      <c r="AO77" s="197">
        <v>80.510000000000005</v>
      </c>
      <c r="AP77" s="197">
        <v>0</v>
      </c>
    </row>
    <row r="78" spans="1:42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114.37</v>
      </c>
      <c r="Z78" s="197">
        <v>0</v>
      </c>
      <c r="AA78" s="197">
        <v>0</v>
      </c>
      <c r="AB78" s="197">
        <v>0</v>
      </c>
      <c r="AC78" s="197">
        <v>2.08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55.75</v>
      </c>
      <c r="AJ78" s="197">
        <v>0</v>
      </c>
      <c r="AK78" s="197">
        <v>8.0399999999999991</v>
      </c>
      <c r="AL78" s="197">
        <v>0</v>
      </c>
      <c r="AM78" s="197">
        <v>10.67</v>
      </c>
      <c r="AN78" s="197">
        <v>0</v>
      </c>
      <c r="AO78" s="197">
        <v>80.510000000000005</v>
      </c>
      <c r="AP78" s="197">
        <v>0</v>
      </c>
    </row>
    <row r="79" spans="1:42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114.37</v>
      </c>
      <c r="Z79" s="197">
        <v>0</v>
      </c>
      <c r="AA79" s="197">
        <v>0</v>
      </c>
      <c r="AB79" s="197">
        <v>0</v>
      </c>
      <c r="AC79" s="197">
        <v>2.08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55.75</v>
      </c>
      <c r="AJ79" s="197">
        <v>0</v>
      </c>
      <c r="AK79" s="197">
        <v>3.04</v>
      </c>
      <c r="AL79" s="197">
        <v>0</v>
      </c>
      <c r="AM79" s="197">
        <v>10.67</v>
      </c>
      <c r="AN79" s="197">
        <v>0</v>
      </c>
      <c r="AO79" s="197">
        <v>80.510000000000005</v>
      </c>
      <c r="AP79" s="197">
        <v>0</v>
      </c>
    </row>
    <row r="80" spans="1:42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114.37</v>
      </c>
      <c r="Z80" s="197">
        <v>0</v>
      </c>
      <c r="AA80" s="197">
        <v>0</v>
      </c>
      <c r="AB80" s="197">
        <v>0</v>
      </c>
      <c r="AC80" s="197">
        <v>2.08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55.75</v>
      </c>
      <c r="AJ80" s="197">
        <v>0</v>
      </c>
      <c r="AK80" s="197">
        <v>3.04</v>
      </c>
      <c r="AL80" s="197">
        <v>0</v>
      </c>
      <c r="AM80" s="197">
        <v>10.67</v>
      </c>
      <c r="AN80" s="197">
        <v>0</v>
      </c>
      <c r="AO80" s="197">
        <v>80.510000000000005</v>
      </c>
      <c r="AP80" s="197">
        <v>0</v>
      </c>
    </row>
    <row r="81" spans="1:42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114.37</v>
      </c>
      <c r="Z81" s="197">
        <v>0</v>
      </c>
      <c r="AA81" s="197">
        <v>0</v>
      </c>
      <c r="AB81" s="197">
        <v>0</v>
      </c>
      <c r="AC81" s="197">
        <v>2.08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55.75</v>
      </c>
      <c r="AJ81" s="197">
        <v>0</v>
      </c>
      <c r="AK81" s="197">
        <v>3.04</v>
      </c>
      <c r="AL81" s="197">
        <v>0</v>
      </c>
      <c r="AM81" s="197">
        <v>10.67</v>
      </c>
      <c r="AN81" s="197">
        <v>0</v>
      </c>
      <c r="AO81" s="197">
        <v>80.510000000000005</v>
      </c>
      <c r="AP81" s="197">
        <v>0</v>
      </c>
    </row>
    <row r="82" spans="1:42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114.37</v>
      </c>
      <c r="Z82" s="197">
        <v>0</v>
      </c>
      <c r="AA82" s="197">
        <v>0</v>
      </c>
      <c r="AB82" s="197">
        <v>0</v>
      </c>
      <c r="AC82" s="197">
        <v>2.08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55.75</v>
      </c>
      <c r="AJ82" s="197">
        <v>0</v>
      </c>
      <c r="AK82" s="197">
        <v>3.04</v>
      </c>
      <c r="AL82" s="197">
        <v>0</v>
      </c>
      <c r="AM82" s="197">
        <v>10.67</v>
      </c>
      <c r="AN82" s="197">
        <v>0</v>
      </c>
      <c r="AO82" s="197">
        <v>80.510000000000005</v>
      </c>
      <c r="AP82" s="197">
        <v>0</v>
      </c>
    </row>
    <row r="83" spans="1:42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114.37</v>
      </c>
      <c r="Z83" s="197">
        <v>0</v>
      </c>
      <c r="AA83" s="197">
        <v>0</v>
      </c>
      <c r="AB83" s="197">
        <v>0</v>
      </c>
      <c r="AC83" s="197">
        <v>2.08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55.75</v>
      </c>
      <c r="AJ83" s="197">
        <v>0</v>
      </c>
      <c r="AK83" s="197">
        <v>3.04</v>
      </c>
      <c r="AL83" s="197">
        <v>0</v>
      </c>
      <c r="AM83" s="197">
        <v>10.67</v>
      </c>
      <c r="AN83" s="197">
        <v>0</v>
      </c>
      <c r="AO83" s="197">
        <v>80.510000000000005</v>
      </c>
      <c r="AP83" s="197">
        <v>0</v>
      </c>
    </row>
    <row r="84" spans="1:42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114.37</v>
      </c>
      <c r="Z84" s="197">
        <v>0</v>
      </c>
      <c r="AA84" s="197">
        <v>0</v>
      </c>
      <c r="AB84" s="197">
        <v>0</v>
      </c>
      <c r="AC84" s="197">
        <v>2.08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55.75</v>
      </c>
      <c r="AJ84" s="197">
        <v>0</v>
      </c>
      <c r="AK84" s="197">
        <v>3.04</v>
      </c>
      <c r="AL84" s="197">
        <v>0</v>
      </c>
      <c r="AM84" s="197">
        <v>10.67</v>
      </c>
      <c r="AN84" s="197">
        <v>0</v>
      </c>
      <c r="AO84" s="197">
        <v>80.510000000000005</v>
      </c>
      <c r="AP84" s="197">
        <v>0</v>
      </c>
    </row>
    <row r="85" spans="1:42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114.37</v>
      </c>
      <c r="Z85" s="197">
        <v>0</v>
      </c>
      <c r="AA85" s="197">
        <v>0</v>
      </c>
      <c r="AB85" s="197">
        <v>0</v>
      </c>
      <c r="AC85" s="197">
        <v>2.08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55.75</v>
      </c>
      <c r="AJ85" s="197">
        <v>0</v>
      </c>
      <c r="AK85" s="197">
        <v>3.04</v>
      </c>
      <c r="AL85" s="197">
        <v>0</v>
      </c>
      <c r="AM85" s="197">
        <v>10.67</v>
      </c>
      <c r="AN85" s="197">
        <v>0</v>
      </c>
      <c r="AO85" s="197">
        <v>80.510000000000005</v>
      </c>
      <c r="AP85" s="197">
        <v>0</v>
      </c>
    </row>
    <row r="86" spans="1:42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114.37</v>
      </c>
      <c r="Z86" s="197">
        <v>0</v>
      </c>
      <c r="AA86" s="197">
        <v>0</v>
      </c>
      <c r="AB86" s="197">
        <v>0</v>
      </c>
      <c r="AC86" s="197">
        <v>2.08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55.75</v>
      </c>
      <c r="AJ86" s="197">
        <v>0</v>
      </c>
      <c r="AK86" s="197">
        <v>3.04</v>
      </c>
      <c r="AL86" s="197">
        <v>0</v>
      </c>
      <c r="AM86" s="197">
        <v>10.67</v>
      </c>
      <c r="AN86" s="197">
        <v>0</v>
      </c>
      <c r="AO86" s="197">
        <v>80.510000000000005</v>
      </c>
      <c r="AP86" s="197">
        <v>0</v>
      </c>
    </row>
    <row r="87" spans="1:42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114.37</v>
      </c>
      <c r="Z87" s="197">
        <v>0</v>
      </c>
      <c r="AA87" s="197">
        <v>0</v>
      </c>
      <c r="AB87" s="197">
        <v>0</v>
      </c>
      <c r="AC87" s="197">
        <v>2.08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55.75</v>
      </c>
      <c r="AJ87" s="197">
        <v>0</v>
      </c>
      <c r="AK87" s="197">
        <v>3.04</v>
      </c>
      <c r="AL87" s="197">
        <v>0</v>
      </c>
      <c r="AM87" s="197">
        <v>10.67</v>
      </c>
      <c r="AN87" s="197">
        <v>0</v>
      </c>
      <c r="AO87" s="197">
        <v>80.510000000000005</v>
      </c>
      <c r="AP87" s="197">
        <v>0</v>
      </c>
    </row>
    <row r="88" spans="1:42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114.37</v>
      </c>
      <c r="Z88" s="197">
        <v>0</v>
      </c>
      <c r="AA88" s="197">
        <v>0</v>
      </c>
      <c r="AB88" s="197">
        <v>0</v>
      </c>
      <c r="AC88" s="197">
        <v>2.08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55.75</v>
      </c>
      <c r="AJ88" s="197">
        <v>0</v>
      </c>
      <c r="AK88" s="197">
        <v>3.04</v>
      </c>
      <c r="AL88" s="197">
        <v>0</v>
      </c>
      <c r="AM88" s="197">
        <v>10.67</v>
      </c>
      <c r="AN88" s="197">
        <v>0</v>
      </c>
      <c r="AO88" s="197">
        <v>80.510000000000005</v>
      </c>
      <c r="AP88" s="197">
        <v>0</v>
      </c>
    </row>
    <row r="89" spans="1:42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114.37</v>
      </c>
      <c r="Z89" s="197">
        <v>0</v>
      </c>
      <c r="AA89" s="197">
        <v>0</v>
      </c>
      <c r="AB89" s="197">
        <v>0</v>
      </c>
      <c r="AC89" s="197">
        <v>2.08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55.75</v>
      </c>
      <c r="AJ89" s="197">
        <v>0</v>
      </c>
      <c r="AK89" s="197">
        <v>3.04</v>
      </c>
      <c r="AL89" s="197">
        <v>0</v>
      </c>
      <c r="AM89" s="197">
        <v>10.67</v>
      </c>
      <c r="AN89" s="197">
        <v>0</v>
      </c>
      <c r="AO89" s="197">
        <v>80.510000000000005</v>
      </c>
      <c r="AP89" s="197">
        <v>0</v>
      </c>
    </row>
    <row r="90" spans="1:42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114.37</v>
      </c>
      <c r="Z90" s="197">
        <v>0</v>
      </c>
      <c r="AA90" s="197">
        <v>0</v>
      </c>
      <c r="AB90" s="197">
        <v>0</v>
      </c>
      <c r="AC90" s="197">
        <v>2.08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55.75</v>
      </c>
      <c r="AJ90" s="197">
        <v>0</v>
      </c>
      <c r="AK90" s="197">
        <v>3.04</v>
      </c>
      <c r="AL90" s="197">
        <v>0</v>
      </c>
      <c r="AM90" s="197">
        <v>10.67</v>
      </c>
      <c r="AN90" s="197">
        <v>0</v>
      </c>
      <c r="AO90" s="197">
        <v>80.510000000000005</v>
      </c>
      <c r="AP90" s="197">
        <v>0</v>
      </c>
    </row>
    <row r="91" spans="1:42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114.37</v>
      </c>
      <c r="Z91" s="197">
        <v>0</v>
      </c>
      <c r="AA91" s="197">
        <v>0</v>
      </c>
      <c r="AB91" s="197">
        <v>0</v>
      </c>
      <c r="AC91" s="197">
        <v>2.08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55.75</v>
      </c>
      <c r="AJ91" s="197">
        <v>0</v>
      </c>
      <c r="AK91" s="197">
        <v>3.04</v>
      </c>
      <c r="AL91" s="197">
        <v>0</v>
      </c>
      <c r="AM91" s="197">
        <v>10.67</v>
      </c>
      <c r="AN91" s="197">
        <v>0</v>
      </c>
      <c r="AO91" s="197">
        <v>80.510000000000005</v>
      </c>
      <c r="AP91" s="197">
        <v>0</v>
      </c>
    </row>
    <row r="92" spans="1:42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114.37</v>
      </c>
      <c r="Z92" s="197">
        <v>0</v>
      </c>
      <c r="AA92" s="197">
        <v>0</v>
      </c>
      <c r="AB92" s="197">
        <v>0</v>
      </c>
      <c r="AC92" s="197">
        <v>2.08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55.75</v>
      </c>
      <c r="AJ92" s="197">
        <v>0</v>
      </c>
      <c r="AK92" s="197">
        <v>3.04</v>
      </c>
      <c r="AL92" s="197">
        <v>0</v>
      </c>
      <c r="AM92" s="197">
        <v>10.67</v>
      </c>
      <c r="AN92" s="197">
        <v>0</v>
      </c>
      <c r="AO92" s="197">
        <v>80.510000000000005</v>
      </c>
      <c r="AP92" s="197">
        <v>0</v>
      </c>
    </row>
    <row r="93" spans="1:42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114.37</v>
      </c>
      <c r="Z93" s="197">
        <v>0</v>
      </c>
      <c r="AA93" s="197">
        <v>0</v>
      </c>
      <c r="AB93" s="197">
        <v>0</v>
      </c>
      <c r="AC93" s="197">
        <v>2.08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55.75</v>
      </c>
      <c r="AJ93" s="197">
        <v>0</v>
      </c>
      <c r="AK93" s="197">
        <v>3.04</v>
      </c>
      <c r="AL93" s="197">
        <v>0</v>
      </c>
      <c r="AM93" s="197">
        <v>10.67</v>
      </c>
      <c r="AN93" s="197">
        <v>0</v>
      </c>
      <c r="AO93" s="197">
        <v>80.510000000000005</v>
      </c>
      <c r="AP93" s="197">
        <v>0</v>
      </c>
    </row>
    <row r="94" spans="1:42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114.37</v>
      </c>
      <c r="Z94" s="197">
        <v>0</v>
      </c>
      <c r="AA94" s="197">
        <v>0</v>
      </c>
      <c r="AB94" s="197">
        <v>0</v>
      </c>
      <c r="AC94" s="197">
        <v>2.08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55.75</v>
      </c>
      <c r="AJ94" s="197">
        <v>0</v>
      </c>
      <c r="AK94" s="197">
        <v>3.04</v>
      </c>
      <c r="AL94" s="197">
        <v>0</v>
      </c>
      <c r="AM94" s="197">
        <v>10.67</v>
      </c>
      <c r="AN94" s="197">
        <v>0</v>
      </c>
      <c r="AO94" s="197">
        <v>80.510000000000005</v>
      </c>
      <c r="AP94" s="197">
        <v>0</v>
      </c>
    </row>
    <row r="95" spans="1:42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114.37</v>
      </c>
      <c r="Z95" s="197">
        <v>0</v>
      </c>
      <c r="AA95" s="197">
        <v>0</v>
      </c>
      <c r="AB95" s="197">
        <v>0</v>
      </c>
      <c r="AC95" s="197">
        <v>2.08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55.75</v>
      </c>
      <c r="AJ95" s="197">
        <v>0</v>
      </c>
      <c r="AK95" s="197">
        <v>3.04</v>
      </c>
      <c r="AL95" s="197">
        <v>0</v>
      </c>
      <c r="AM95" s="197">
        <v>10.67</v>
      </c>
      <c r="AN95" s="197">
        <v>0</v>
      </c>
      <c r="AO95" s="197">
        <v>80.510000000000005</v>
      </c>
      <c r="AP95" s="197">
        <v>0</v>
      </c>
    </row>
    <row r="96" spans="1:42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114.37</v>
      </c>
      <c r="Z96" s="197">
        <v>0</v>
      </c>
      <c r="AA96" s="197">
        <v>0</v>
      </c>
      <c r="AB96" s="197">
        <v>0</v>
      </c>
      <c r="AC96" s="197">
        <v>2.08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55.75</v>
      </c>
      <c r="AJ96" s="197">
        <v>0</v>
      </c>
      <c r="AK96" s="197">
        <v>3.04</v>
      </c>
      <c r="AL96" s="197">
        <v>0</v>
      </c>
      <c r="AM96" s="197">
        <v>10.67</v>
      </c>
      <c r="AN96" s="197">
        <v>0</v>
      </c>
      <c r="AO96" s="197">
        <v>80.510000000000005</v>
      </c>
      <c r="AP96" s="197">
        <v>0</v>
      </c>
    </row>
    <row r="97" spans="1:42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114.37</v>
      </c>
      <c r="Z97" s="197">
        <v>0</v>
      </c>
      <c r="AA97" s="197">
        <v>0</v>
      </c>
      <c r="AB97" s="197">
        <v>0</v>
      </c>
      <c r="AC97" s="197">
        <v>2.08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55.75</v>
      </c>
      <c r="AJ97" s="197">
        <v>0</v>
      </c>
      <c r="AK97" s="197">
        <v>3.04</v>
      </c>
      <c r="AL97" s="197">
        <v>0</v>
      </c>
      <c r="AM97" s="197">
        <v>10.67</v>
      </c>
      <c r="AN97" s="197">
        <v>0</v>
      </c>
      <c r="AO97" s="197">
        <v>80.510000000000005</v>
      </c>
      <c r="AP97" s="197">
        <v>0</v>
      </c>
    </row>
    <row r="98" spans="1:42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114.37</v>
      </c>
      <c r="Z98" s="197">
        <v>0</v>
      </c>
      <c r="AA98" s="197">
        <v>0</v>
      </c>
      <c r="AB98" s="197">
        <v>0</v>
      </c>
      <c r="AC98" s="197">
        <v>2.08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55.75</v>
      </c>
      <c r="AJ98" s="197">
        <v>0</v>
      </c>
      <c r="AK98" s="197">
        <v>3.04</v>
      </c>
      <c r="AL98" s="197">
        <v>0</v>
      </c>
      <c r="AM98" s="197">
        <v>10.67</v>
      </c>
      <c r="AN98" s="197">
        <v>0</v>
      </c>
      <c r="AO98" s="197">
        <v>80.510000000000005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4.9920000000000089E-2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1.3162199999999993</v>
      </c>
      <c r="AJ99">
        <f t="shared" si="0"/>
        <v>0</v>
      </c>
      <c r="AK99">
        <f t="shared" si="0"/>
        <v>0.10421000000000012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7">
        <v>0</v>
      </c>
      <c r="C3" s="197">
        <v>13.76</v>
      </c>
      <c r="D3" s="197">
        <v>0</v>
      </c>
      <c r="E3" s="197">
        <v>0</v>
      </c>
      <c r="F3" s="197">
        <v>21.32</v>
      </c>
      <c r="G3" s="197">
        <v>0</v>
      </c>
      <c r="H3" s="197">
        <v>0</v>
      </c>
      <c r="I3" s="197">
        <v>27.91</v>
      </c>
      <c r="J3" s="197">
        <v>0</v>
      </c>
      <c r="K3" s="197">
        <v>4.55</v>
      </c>
      <c r="L3" s="197">
        <v>363.5</v>
      </c>
      <c r="M3" s="197">
        <v>0</v>
      </c>
      <c r="N3" s="197">
        <v>1.45</v>
      </c>
      <c r="O3" s="197">
        <v>0</v>
      </c>
      <c r="P3" s="197">
        <v>1.27</v>
      </c>
      <c r="Q3" s="197">
        <v>6.69</v>
      </c>
      <c r="R3" s="197">
        <v>6.65</v>
      </c>
      <c r="S3" s="197">
        <v>4.1900000000000004</v>
      </c>
      <c r="T3" s="197">
        <v>0</v>
      </c>
      <c r="U3" s="197">
        <v>1.03</v>
      </c>
      <c r="V3" s="197">
        <v>0</v>
      </c>
      <c r="W3" s="197">
        <v>0</v>
      </c>
      <c r="X3" s="197">
        <v>26.22</v>
      </c>
      <c r="Y3" s="197">
        <v>9.15</v>
      </c>
      <c r="Z3" s="197">
        <v>44.62</v>
      </c>
      <c r="AA3" s="197">
        <v>19.989999999999998</v>
      </c>
      <c r="AB3" s="197">
        <v>0</v>
      </c>
      <c r="AC3" s="197">
        <v>9.92</v>
      </c>
      <c r="AD3" s="197">
        <v>0</v>
      </c>
      <c r="AE3" s="197">
        <v>0</v>
      </c>
      <c r="AF3" s="197">
        <v>0</v>
      </c>
      <c r="AG3" s="197">
        <v>0</v>
      </c>
      <c r="AH3" s="197">
        <v>0</v>
      </c>
      <c r="AI3" s="197">
        <v>34.700000000000003</v>
      </c>
      <c r="AJ3" s="197">
        <v>0</v>
      </c>
      <c r="AK3" s="197">
        <v>16.239999999999998</v>
      </c>
      <c r="AL3" s="197">
        <v>0</v>
      </c>
      <c r="AM3" s="197">
        <v>23.93</v>
      </c>
      <c r="AN3" s="197">
        <v>0</v>
      </c>
      <c r="AO3" s="197">
        <v>176.18</v>
      </c>
      <c r="AP3" s="197">
        <v>0</v>
      </c>
    </row>
    <row r="4" spans="1:42">
      <c r="A4" t="s">
        <v>46</v>
      </c>
      <c r="B4" s="197">
        <v>0</v>
      </c>
      <c r="C4" s="197">
        <v>13.76</v>
      </c>
      <c r="D4" s="197">
        <v>0</v>
      </c>
      <c r="E4" s="197">
        <v>0</v>
      </c>
      <c r="F4" s="197">
        <v>21.32</v>
      </c>
      <c r="G4" s="197">
        <v>0</v>
      </c>
      <c r="H4" s="197">
        <v>0</v>
      </c>
      <c r="I4" s="197">
        <v>27.91</v>
      </c>
      <c r="J4" s="197">
        <v>0</v>
      </c>
      <c r="K4" s="197">
        <v>4.54</v>
      </c>
      <c r="L4" s="197">
        <v>363.5</v>
      </c>
      <c r="M4" s="197">
        <v>0</v>
      </c>
      <c r="N4" s="197">
        <v>1.45</v>
      </c>
      <c r="O4" s="197">
        <v>0</v>
      </c>
      <c r="P4" s="197">
        <v>1.27</v>
      </c>
      <c r="Q4" s="197">
        <v>6.69</v>
      </c>
      <c r="R4" s="197">
        <v>6.65</v>
      </c>
      <c r="S4" s="197">
        <v>4.1900000000000004</v>
      </c>
      <c r="T4" s="197">
        <v>0</v>
      </c>
      <c r="U4" s="197">
        <v>1.03</v>
      </c>
      <c r="V4" s="197">
        <v>0</v>
      </c>
      <c r="W4" s="197">
        <v>0</v>
      </c>
      <c r="X4" s="197">
        <v>26.22</v>
      </c>
      <c r="Y4" s="197">
        <v>9.15</v>
      </c>
      <c r="Z4" s="197">
        <v>44.62</v>
      </c>
      <c r="AA4" s="197">
        <v>19.989999999999998</v>
      </c>
      <c r="AB4" s="197">
        <v>0</v>
      </c>
      <c r="AC4" s="197">
        <v>9.92</v>
      </c>
      <c r="AD4" s="197">
        <v>0</v>
      </c>
      <c r="AE4" s="197">
        <v>0</v>
      </c>
      <c r="AF4" s="197">
        <v>0</v>
      </c>
      <c r="AG4" s="197">
        <v>0</v>
      </c>
      <c r="AH4" s="197">
        <v>0</v>
      </c>
      <c r="AI4" s="197">
        <v>34.700000000000003</v>
      </c>
      <c r="AJ4" s="197">
        <v>0</v>
      </c>
      <c r="AK4" s="197">
        <v>16.239999999999998</v>
      </c>
      <c r="AL4" s="197">
        <v>0</v>
      </c>
      <c r="AM4" s="197">
        <v>23.93</v>
      </c>
      <c r="AN4" s="197">
        <v>0</v>
      </c>
      <c r="AO4" s="197">
        <v>176.18</v>
      </c>
      <c r="AP4" s="197">
        <v>0</v>
      </c>
    </row>
    <row r="5" spans="1:42">
      <c r="A5" t="s">
        <v>47</v>
      </c>
      <c r="B5" s="197">
        <v>0</v>
      </c>
      <c r="C5" s="197">
        <v>13.76</v>
      </c>
      <c r="D5" s="197">
        <v>0</v>
      </c>
      <c r="E5" s="197">
        <v>0</v>
      </c>
      <c r="F5" s="197">
        <v>21.32</v>
      </c>
      <c r="G5" s="197">
        <v>0</v>
      </c>
      <c r="H5" s="197">
        <v>0</v>
      </c>
      <c r="I5" s="197">
        <v>27.91</v>
      </c>
      <c r="J5" s="197">
        <v>0</v>
      </c>
      <c r="K5" s="197">
        <v>4.54</v>
      </c>
      <c r="L5" s="197">
        <v>363.5</v>
      </c>
      <c r="M5" s="197">
        <v>0</v>
      </c>
      <c r="N5" s="197">
        <v>1.45</v>
      </c>
      <c r="O5" s="197">
        <v>0</v>
      </c>
      <c r="P5" s="197">
        <v>1.27</v>
      </c>
      <c r="Q5" s="197">
        <v>6.69</v>
      </c>
      <c r="R5" s="197">
        <v>6.65</v>
      </c>
      <c r="S5" s="197">
        <v>4.1900000000000004</v>
      </c>
      <c r="T5" s="197">
        <v>0</v>
      </c>
      <c r="U5" s="197">
        <v>1.03</v>
      </c>
      <c r="V5" s="197">
        <v>0</v>
      </c>
      <c r="W5" s="197">
        <v>0</v>
      </c>
      <c r="X5" s="197">
        <v>26.05</v>
      </c>
      <c r="Y5" s="197">
        <v>9.15</v>
      </c>
      <c r="Z5" s="197">
        <v>44.62</v>
      </c>
      <c r="AA5" s="197">
        <v>19.989999999999998</v>
      </c>
      <c r="AB5" s="197">
        <v>0</v>
      </c>
      <c r="AC5" s="197">
        <v>9.92</v>
      </c>
      <c r="AD5" s="197">
        <v>0</v>
      </c>
      <c r="AE5" s="197">
        <v>0</v>
      </c>
      <c r="AF5" s="197">
        <v>0</v>
      </c>
      <c r="AG5" s="197">
        <v>0</v>
      </c>
      <c r="AH5" s="197">
        <v>0</v>
      </c>
      <c r="AI5" s="197">
        <v>34.700000000000003</v>
      </c>
      <c r="AJ5" s="197">
        <v>0</v>
      </c>
      <c r="AK5" s="197">
        <v>16.239999999999998</v>
      </c>
      <c r="AL5" s="197">
        <v>0</v>
      </c>
      <c r="AM5" s="197">
        <v>23.93</v>
      </c>
      <c r="AN5" s="197">
        <v>0</v>
      </c>
      <c r="AO5" s="197">
        <v>176.18</v>
      </c>
      <c r="AP5" s="197">
        <v>0</v>
      </c>
    </row>
    <row r="6" spans="1:42">
      <c r="A6" t="s">
        <v>48</v>
      </c>
      <c r="B6" s="197">
        <v>0</v>
      </c>
      <c r="C6" s="197">
        <v>13.76</v>
      </c>
      <c r="D6" s="197">
        <v>0</v>
      </c>
      <c r="E6" s="197">
        <v>0</v>
      </c>
      <c r="F6" s="197">
        <v>21.32</v>
      </c>
      <c r="G6" s="197">
        <v>0</v>
      </c>
      <c r="H6" s="197">
        <v>0</v>
      </c>
      <c r="I6" s="197">
        <v>27.91</v>
      </c>
      <c r="J6" s="197">
        <v>0</v>
      </c>
      <c r="K6" s="197">
        <v>4.54</v>
      </c>
      <c r="L6" s="197">
        <v>363.5</v>
      </c>
      <c r="M6" s="197">
        <v>0</v>
      </c>
      <c r="N6" s="197">
        <v>1.45</v>
      </c>
      <c r="O6" s="197">
        <v>0</v>
      </c>
      <c r="P6" s="197">
        <v>1.27</v>
      </c>
      <c r="Q6" s="197">
        <v>6.69</v>
      </c>
      <c r="R6" s="197">
        <v>6.65</v>
      </c>
      <c r="S6" s="197">
        <v>4.1900000000000004</v>
      </c>
      <c r="T6" s="197">
        <v>0</v>
      </c>
      <c r="U6" s="197">
        <v>1.03</v>
      </c>
      <c r="V6" s="197">
        <v>0</v>
      </c>
      <c r="W6" s="197">
        <v>0</v>
      </c>
      <c r="X6" s="197">
        <v>26.05</v>
      </c>
      <c r="Y6" s="197">
        <v>9.15</v>
      </c>
      <c r="Z6" s="197">
        <v>44.62</v>
      </c>
      <c r="AA6" s="197">
        <v>19.989999999999998</v>
      </c>
      <c r="AB6" s="197">
        <v>0</v>
      </c>
      <c r="AC6" s="197">
        <v>9.92</v>
      </c>
      <c r="AD6" s="197">
        <v>0</v>
      </c>
      <c r="AE6" s="197">
        <v>0</v>
      </c>
      <c r="AF6" s="197">
        <v>0</v>
      </c>
      <c r="AG6" s="197">
        <v>0</v>
      </c>
      <c r="AH6" s="197">
        <v>0</v>
      </c>
      <c r="AI6" s="197">
        <v>34.700000000000003</v>
      </c>
      <c r="AJ6" s="197">
        <v>0</v>
      </c>
      <c r="AK6" s="197">
        <v>16.239999999999998</v>
      </c>
      <c r="AL6" s="197">
        <v>0</v>
      </c>
      <c r="AM6" s="197">
        <v>23.93</v>
      </c>
      <c r="AN6" s="197">
        <v>0</v>
      </c>
      <c r="AO6" s="197">
        <v>176.18</v>
      </c>
      <c r="AP6" s="197">
        <v>0</v>
      </c>
    </row>
    <row r="7" spans="1:42">
      <c r="A7" t="s">
        <v>49</v>
      </c>
      <c r="B7" s="197">
        <v>0</v>
      </c>
      <c r="C7" s="197">
        <v>13.76</v>
      </c>
      <c r="D7" s="197">
        <v>0</v>
      </c>
      <c r="E7" s="197">
        <v>0</v>
      </c>
      <c r="F7" s="197">
        <v>21.32</v>
      </c>
      <c r="G7" s="197">
        <v>0</v>
      </c>
      <c r="H7" s="197">
        <v>0</v>
      </c>
      <c r="I7" s="197">
        <v>27.91</v>
      </c>
      <c r="J7" s="197">
        <v>0</v>
      </c>
      <c r="K7" s="197">
        <v>4.54</v>
      </c>
      <c r="L7" s="197">
        <v>363.5</v>
      </c>
      <c r="M7" s="197">
        <v>0</v>
      </c>
      <c r="N7" s="197">
        <v>1.45</v>
      </c>
      <c r="O7" s="197">
        <v>0</v>
      </c>
      <c r="P7" s="197">
        <v>1.27</v>
      </c>
      <c r="Q7" s="197">
        <v>6.69</v>
      </c>
      <c r="R7" s="197">
        <v>6.65</v>
      </c>
      <c r="S7" s="197">
        <v>4.1900000000000004</v>
      </c>
      <c r="T7" s="197">
        <v>0</v>
      </c>
      <c r="U7" s="197">
        <v>1.03</v>
      </c>
      <c r="V7" s="197">
        <v>0</v>
      </c>
      <c r="W7" s="197">
        <v>0</v>
      </c>
      <c r="X7" s="197">
        <v>26.05</v>
      </c>
      <c r="Y7" s="197">
        <v>9.15</v>
      </c>
      <c r="Z7" s="197">
        <v>44.62</v>
      </c>
      <c r="AA7" s="197">
        <v>19.989999999999998</v>
      </c>
      <c r="AB7" s="197">
        <v>0</v>
      </c>
      <c r="AC7" s="197">
        <v>9.92</v>
      </c>
      <c r="AD7" s="197">
        <v>0</v>
      </c>
      <c r="AE7" s="197">
        <v>0</v>
      </c>
      <c r="AF7" s="197">
        <v>0</v>
      </c>
      <c r="AG7" s="197">
        <v>0</v>
      </c>
      <c r="AH7" s="197">
        <v>0</v>
      </c>
      <c r="AI7" s="197">
        <v>34.700000000000003</v>
      </c>
      <c r="AJ7" s="197">
        <v>0</v>
      </c>
      <c r="AK7" s="197">
        <v>16.239999999999998</v>
      </c>
      <c r="AL7" s="197">
        <v>0</v>
      </c>
      <c r="AM7" s="197">
        <v>23.93</v>
      </c>
      <c r="AN7" s="197">
        <v>0</v>
      </c>
      <c r="AO7" s="197">
        <v>176.18</v>
      </c>
      <c r="AP7" s="197">
        <v>0</v>
      </c>
    </row>
    <row r="8" spans="1:42">
      <c r="A8" t="s">
        <v>50</v>
      </c>
      <c r="B8" s="197">
        <v>0</v>
      </c>
      <c r="C8" s="197">
        <v>13.76</v>
      </c>
      <c r="D8" s="197">
        <v>0</v>
      </c>
      <c r="E8" s="197">
        <v>0</v>
      </c>
      <c r="F8" s="197">
        <v>21.32</v>
      </c>
      <c r="G8" s="197">
        <v>0</v>
      </c>
      <c r="H8" s="197">
        <v>0</v>
      </c>
      <c r="I8" s="197">
        <v>27.91</v>
      </c>
      <c r="J8" s="197">
        <v>0</v>
      </c>
      <c r="K8" s="197">
        <v>4.54</v>
      </c>
      <c r="L8" s="197">
        <v>363.5</v>
      </c>
      <c r="M8" s="197">
        <v>0</v>
      </c>
      <c r="N8" s="197">
        <v>1.45</v>
      </c>
      <c r="O8" s="197">
        <v>0</v>
      </c>
      <c r="P8" s="197">
        <v>1.27</v>
      </c>
      <c r="Q8" s="197">
        <v>6.69</v>
      </c>
      <c r="R8" s="197">
        <v>6.65</v>
      </c>
      <c r="S8" s="197">
        <v>4.1900000000000004</v>
      </c>
      <c r="T8" s="197">
        <v>0</v>
      </c>
      <c r="U8" s="197">
        <v>1.03</v>
      </c>
      <c r="V8" s="197">
        <v>0</v>
      </c>
      <c r="W8" s="197">
        <v>0</v>
      </c>
      <c r="X8" s="197">
        <v>26.05</v>
      </c>
      <c r="Y8" s="197">
        <v>9.15</v>
      </c>
      <c r="Z8" s="197">
        <v>44.62</v>
      </c>
      <c r="AA8" s="197">
        <v>19.989999999999998</v>
      </c>
      <c r="AB8" s="197">
        <v>0</v>
      </c>
      <c r="AC8" s="197">
        <v>9.92</v>
      </c>
      <c r="AD8" s="197">
        <v>0</v>
      </c>
      <c r="AE8" s="197">
        <v>0</v>
      </c>
      <c r="AF8" s="197">
        <v>0</v>
      </c>
      <c r="AG8" s="197">
        <v>0</v>
      </c>
      <c r="AH8" s="197">
        <v>0</v>
      </c>
      <c r="AI8" s="197">
        <v>34.700000000000003</v>
      </c>
      <c r="AJ8" s="197">
        <v>0</v>
      </c>
      <c r="AK8" s="197">
        <v>16.239999999999998</v>
      </c>
      <c r="AL8" s="197">
        <v>0</v>
      </c>
      <c r="AM8" s="197">
        <v>23.93</v>
      </c>
      <c r="AN8" s="197">
        <v>0</v>
      </c>
      <c r="AO8" s="197">
        <v>176.18</v>
      </c>
      <c r="AP8" s="197">
        <v>0</v>
      </c>
    </row>
    <row r="9" spans="1:42">
      <c r="A9" t="s">
        <v>51</v>
      </c>
      <c r="B9" s="197">
        <v>0</v>
      </c>
      <c r="C9" s="197">
        <v>13.76</v>
      </c>
      <c r="D9" s="197">
        <v>0</v>
      </c>
      <c r="E9" s="197">
        <v>0</v>
      </c>
      <c r="F9" s="197">
        <v>21.32</v>
      </c>
      <c r="G9" s="197">
        <v>0</v>
      </c>
      <c r="H9" s="197">
        <v>0</v>
      </c>
      <c r="I9" s="197">
        <v>27.91</v>
      </c>
      <c r="J9" s="197">
        <v>0</v>
      </c>
      <c r="K9" s="197">
        <v>4.54</v>
      </c>
      <c r="L9" s="197">
        <v>363.5</v>
      </c>
      <c r="M9" s="197">
        <v>0</v>
      </c>
      <c r="N9" s="197">
        <v>1.45</v>
      </c>
      <c r="O9" s="197">
        <v>0</v>
      </c>
      <c r="P9" s="197">
        <v>1.27</v>
      </c>
      <c r="Q9" s="197">
        <v>6.69</v>
      </c>
      <c r="R9" s="197">
        <v>6.46</v>
      </c>
      <c r="S9" s="197">
        <v>4.05</v>
      </c>
      <c r="T9" s="197">
        <v>0</v>
      </c>
      <c r="U9" s="197">
        <v>1.03</v>
      </c>
      <c r="V9" s="197">
        <v>0</v>
      </c>
      <c r="W9" s="197">
        <v>0</v>
      </c>
      <c r="X9" s="197">
        <v>16.16</v>
      </c>
      <c r="Y9" s="197">
        <v>9.15</v>
      </c>
      <c r="Z9" s="197">
        <v>44.62</v>
      </c>
      <c r="AA9" s="197">
        <v>19.989999999999998</v>
      </c>
      <c r="AB9" s="197">
        <v>0</v>
      </c>
      <c r="AC9" s="197">
        <v>9.92</v>
      </c>
      <c r="AD9" s="197">
        <v>0</v>
      </c>
      <c r="AE9" s="197">
        <v>0</v>
      </c>
      <c r="AF9" s="197">
        <v>0</v>
      </c>
      <c r="AG9" s="197">
        <v>0</v>
      </c>
      <c r="AH9" s="197">
        <v>0</v>
      </c>
      <c r="AI9" s="197">
        <v>34.700000000000003</v>
      </c>
      <c r="AJ9" s="197">
        <v>0</v>
      </c>
      <c r="AK9" s="197">
        <v>16.239999999999998</v>
      </c>
      <c r="AL9" s="197">
        <v>0</v>
      </c>
      <c r="AM9" s="197">
        <v>23.93</v>
      </c>
      <c r="AN9" s="197">
        <v>0</v>
      </c>
      <c r="AO9" s="197">
        <v>176.18</v>
      </c>
      <c r="AP9" s="197">
        <v>0</v>
      </c>
    </row>
    <row r="10" spans="1:42">
      <c r="A10" t="s">
        <v>52</v>
      </c>
      <c r="B10" s="197">
        <v>0</v>
      </c>
      <c r="C10" s="197">
        <v>13.76</v>
      </c>
      <c r="D10" s="197">
        <v>0</v>
      </c>
      <c r="E10" s="197">
        <v>0</v>
      </c>
      <c r="F10" s="197">
        <v>21.32</v>
      </c>
      <c r="G10" s="197">
        <v>0</v>
      </c>
      <c r="H10" s="197">
        <v>0</v>
      </c>
      <c r="I10" s="197">
        <v>27.91</v>
      </c>
      <c r="J10" s="197">
        <v>0</v>
      </c>
      <c r="K10" s="197">
        <v>4.54</v>
      </c>
      <c r="L10" s="197">
        <v>363.5</v>
      </c>
      <c r="M10" s="197">
        <v>0</v>
      </c>
      <c r="N10" s="197">
        <v>1.45</v>
      </c>
      <c r="O10" s="197">
        <v>0</v>
      </c>
      <c r="P10" s="197">
        <v>1.27</v>
      </c>
      <c r="Q10" s="197">
        <v>6.69</v>
      </c>
      <c r="R10" s="197">
        <v>6.46</v>
      </c>
      <c r="S10" s="197">
        <v>4.05</v>
      </c>
      <c r="T10" s="197">
        <v>0</v>
      </c>
      <c r="U10" s="197">
        <v>1.03</v>
      </c>
      <c r="V10" s="197">
        <v>0</v>
      </c>
      <c r="W10" s="197">
        <v>0</v>
      </c>
      <c r="X10" s="197">
        <v>16.16</v>
      </c>
      <c r="Y10" s="197">
        <v>9.15</v>
      </c>
      <c r="Z10" s="197">
        <v>44.62</v>
      </c>
      <c r="AA10" s="197">
        <v>19.989999999999998</v>
      </c>
      <c r="AB10" s="197">
        <v>0</v>
      </c>
      <c r="AC10" s="197">
        <v>9.92</v>
      </c>
      <c r="AD10" s="197">
        <v>0</v>
      </c>
      <c r="AE10" s="197">
        <v>0</v>
      </c>
      <c r="AF10" s="197">
        <v>0</v>
      </c>
      <c r="AG10" s="197">
        <v>0</v>
      </c>
      <c r="AH10" s="197">
        <v>0</v>
      </c>
      <c r="AI10" s="197">
        <v>34.700000000000003</v>
      </c>
      <c r="AJ10" s="197">
        <v>0</v>
      </c>
      <c r="AK10" s="197">
        <v>16.239999999999998</v>
      </c>
      <c r="AL10" s="197">
        <v>0</v>
      </c>
      <c r="AM10" s="197">
        <v>23.93</v>
      </c>
      <c r="AN10" s="197">
        <v>0</v>
      </c>
      <c r="AO10" s="197">
        <v>176.18</v>
      </c>
      <c r="AP10" s="197">
        <v>0</v>
      </c>
    </row>
    <row r="11" spans="1:42">
      <c r="A11" t="s">
        <v>53</v>
      </c>
      <c r="B11" s="197">
        <v>0</v>
      </c>
      <c r="C11" s="197">
        <v>13.76</v>
      </c>
      <c r="D11" s="197">
        <v>0</v>
      </c>
      <c r="E11" s="197">
        <v>0</v>
      </c>
      <c r="F11" s="197">
        <v>21.32</v>
      </c>
      <c r="G11" s="197">
        <v>0</v>
      </c>
      <c r="H11" s="197">
        <v>0</v>
      </c>
      <c r="I11" s="197">
        <v>27.91</v>
      </c>
      <c r="J11" s="197">
        <v>0</v>
      </c>
      <c r="K11" s="197">
        <v>4.54</v>
      </c>
      <c r="L11" s="197">
        <v>363.5</v>
      </c>
      <c r="M11" s="197">
        <v>0</v>
      </c>
      <c r="N11" s="197">
        <v>1.45</v>
      </c>
      <c r="O11" s="197">
        <v>0</v>
      </c>
      <c r="P11" s="197">
        <v>1.27</v>
      </c>
      <c r="Q11" s="197">
        <v>6.69</v>
      </c>
      <c r="R11" s="197">
        <v>6.46</v>
      </c>
      <c r="S11" s="197">
        <v>4.05</v>
      </c>
      <c r="T11" s="197">
        <v>0</v>
      </c>
      <c r="U11" s="197">
        <v>1.03</v>
      </c>
      <c r="V11" s="197">
        <v>0</v>
      </c>
      <c r="W11" s="197">
        <v>0</v>
      </c>
      <c r="X11" s="197">
        <v>16.16</v>
      </c>
      <c r="Y11" s="197">
        <v>9.15</v>
      </c>
      <c r="Z11" s="197">
        <v>44.62</v>
      </c>
      <c r="AA11" s="197">
        <v>19.989999999999998</v>
      </c>
      <c r="AB11" s="197">
        <v>0</v>
      </c>
      <c r="AC11" s="197">
        <v>9.92</v>
      </c>
      <c r="AD11" s="197">
        <v>0</v>
      </c>
      <c r="AE11" s="197">
        <v>0</v>
      </c>
      <c r="AF11" s="197">
        <v>0</v>
      </c>
      <c r="AG11" s="197">
        <v>0</v>
      </c>
      <c r="AH11" s="197">
        <v>0</v>
      </c>
      <c r="AI11" s="197">
        <v>34.700000000000003</v>
      </c>
      <c r="AJ11" s="197">
        <v>0</v>
      </c>
      <c r="AK11" s="197">
        <v>14.01</v>
      </c>
      <c r="AL11" s="197">
        <v>0</v>
      </c>
      <c r="AM11" s="197">
        <v>23.93</v>
      </c>
      <c r="AN11" s="197">
        <v>0</v>
      </c>
      <c r="AO11" s="197">
        <v>176.18</v>
      </c>
      <c r="AP11" s="197">
        <v>0</v>
      </c>
    </row>
    <row r="12" spans="1:42">
      <c r="A12" t="s">
        <v>54</v>
      </c>
      <c r="B12" s="197">
        <v>0</v>
      </c>
      <c r="C12" s="197">
        <v>13.76</v>
      </c>
      <c r="D12" s="197">
        <v>0</v>
      </c>
      <c r="E12" s="197">
        <v>0</v>
      </c>
      <c r="F12" s="197">
        <v>21.32</v>
      </c>
      <c r="G12" s="197">
        <v>0</v>
      </c>
      <c r="H12" s="197">
        <v>0</v>
      </c>
      <c r="I12" s="197">
        <v>27.91</v>
      </c>
      <c r="J12" s="197">
        <v>0</v>
      </c>
      <c r="K12" s="197">
        <v>4.54</v>
      </c>
      <c r="L12" s="197">
        <v>363.5</v>
      </c>
      <c r="M12" s="197">
        <v>0</v>
      </c>
      <c r="N12" s="197">
        <v>1.45</v>
      </c>
      <c r="O12" s="197">
        <v>0</v>
      </c>
      <c r="P12" s="197">
        <v>1.27</v>
      </c>
      <c r="Q12" s="197">
        <v>6.69</v>
      </c>
      <c r="R12" s="197">
        <v>6.46</v>
      </c>
      <c r="S12" s="197">
        <v>4.05</v>
      </c>
      <c r="T12" s="197">
        <v>0</v>
      </c>
      <c r="U12" s="197">
        <v>1.03</v>
      </c>
      <c r="V12" s="197">
        <v>0</v>
      </c>
      <c r="W12" s="197">
        <v>0</v>
      </c>
      <c r="X12" s="197">
        <v>16.16</v>
      </c>
      <c r="Y12" s="197">
        <v>9.15</v>
      </c>
      <c r="Z12" s="197">
        <v>44.62</v>
      </c>
      <c r="AA12" s="197">
        <v>19.989999999999998</v>
      </c>
      <c r="AB12" s="197">
        <v>0</v>
      </c>
      <c r="AC12" s="197">
        <v>9.92</v>
      </c>
      <c r="AD12" s="197">
        <v>0</v>
      </c>
      <c r="AE12" s="197">
        <v>0</v>
      </c>
      <c r="AF12" s="197">
        <v>0</v>
      </c>
      <c r="AG12" s="197">
        <v>0</v>
      </c>
      <c r="AH12" s="197">
        <v>0</v>
      </c>
      <c r="AI12" s="197">
        <v>34.700000000000003</v>
      </c>
      <c r="AJ12" s="197">
        <v>0</v>
      </c>
      <c r="AK12" s="197">
        <v>14.01</v>
      </c>
      <c r="AL12" s="197">
        <v>0</v>
      </c>
      <c r="AM12" s="197">
        <v>23.93</v>
      </c>
      <c r="AN12" s="197">
        <v>0</v>
      </c>
      <c r="AO12" s="197">
        <v>176.18</v>
      </c>
      <c r="AP12" s="197">
        <v>0</v>
      </c>
    </row>
    <row r="13" spans="1:42">
      <c r="A13" t="s">
        <v>55</v>
      </c>
      <c r="B13" s="197">
        <v>0</v>
      </c>
      <c r="C13" s="197">
        <v>13.76</v>
      </c>
      <c r="D13" s="197">
        <v>0</v>
      </c>
      <c r="E13" s="197">
        <v>0</v>
      </c>
      <c r="F13" s="197">
        <v>21.32</v>
      </c>
      <c r="G13" s="197">
        <v>0</v>
      </c>
      <c r="H13" s="197">
        <v>0</v>
      </c>
      <c r="I13" s="197">
        <v>27.91</v>
      </c>
      <c r="J13" s="197">
        <v>0</v>
      </c>
      <c r="K13" s="197">
        <v>4.54</v>
      </c>
      <c r="L13" s="197">
        <v>363.5</v>
      </c>
      <c r="M13" s="197">
        <v>15.56</v>
      </c>
      <c r="N13" s="197">
        <v>24.71</v>
      </c>
      <c r="O13" s="197">
        <v>0</v>
      </c>
      <c r="P13" s="197">
        <v>22.3</v>
      </c>
      <c r="Q13" s="197">
        <v>6.69</v>
      </c>
      <c r="R13" s="197">
        <v>6.46</v>
      </c>
      <c r="S13" s="197">
        <v>4.05</v>
      </c>
      <c r="T13" s="197">
        <v>0</v>
      </c>
      <c r="U13" s="197">
        <v>1.03</v>
      </c>
      <c r="V13" s="197">
        <v>0</v>
      </c>
      <c r="W13" s="197">
        <v>0</v>
      </c>
      <c r="X13" s="197">
        <v>16.71</v>
      </c>
      <c r="Y13" s="197">
        <v>9.15</v>
      </c>
      <c r="Z13" s="197">
        <v>44.62</v>
      </c>
      <c r="AA13" s="197">
        <v>19.989999999999998</v>
      </c>
      <c r="AB13" s="197">
        <v>0</v>
      </c>
      <c r="AC13" s="197">
        <v>9.92</v>
      </c>
      <c r="AD13" s="197">
        <v>0</v>
      </c>
      <c r="AE13" s="197">
        <v>0</v>
      </c>
      <c r="AF13" s="197">
        <v>0</v>
      </c>
      <c r="AG13" s="197">
        <v>0</v>
      </c>
      <c r="AH13" s="197">
        <v>0</v>
      </c>
      <c r="AI13" s="197">
        <v>34.700000000000003</v>
      </c>
      <c r="AJ13" s="197">
        <v>0</v>
      </c>
      <c r="AK13" s="197">
        <v>11.54</v>
      </c>
      <c r="AL13" s="197">
        <v>0</v>
      </c>
      <c r="AM13" s="197">
        <v>23.93</v>
      </c>
      <c r="AN13" s="197">
        <v>0</v>
      </c>
      <c r="AO13" s="197">
        <v>176.18</v>
      </c>
      <c r="AP13" s="197">
        <v>0</v>
      </c>
    </row>
    <row r="14" spans="1:42">
      <c r="A14" t="s">
        <v>56</v>
      </c>
      <c r="B14" s="197">
        <v>0</v>
      </c>
      <c r="C14" s="197">
        <v>13.69</v>
      </c>
      <c r="D14" s="197">
        <v>0</v>
      </c>
      <c r="E14" s="197">
        <v>0</v>
      </c>
      <c r="F14" s="197">
        <v>21.32</v>
      </c>
      <c r="G14" s="197">
        <v>0</v>
      </c>
      <c r="H14" s="197">
        <v>0</v>
      </c>
      <c r="I14" s="197">
        <v>27.91</v>
      </c>
      <c r="J14" s="197">
        <v>0</v>
      </c>
      <c r="K14" s="197">
        <v>4.54</v>
      </c>
      <c r="L14" s="197">
        <v>363.5</v>
      </c>
      <c r="M14" s="197">
        <v>15.56</v>
      </c>
      <c r="N14" s="197">
        <v>24.71</v>
      </c>
      <c r="O14" s="197">
        <v>0</v>
      </c>
      <c r="P14" s="197">
        <v>22.3</v>
      </c>
      <c r="Q14" s="197">
        <v>6.69</v>
      </c>
      <c r="R14" s="197">
        <v>6.46</v>
      </c>
      <c r="S14" s="197">
        <v>4.05</v>
      </c>
      <c r="T14" s="197">
        <v>0</v>
      </c>
      <c r="U14" s="197">
        <v>1.03</v>
      </c>
      <c r="V14" s="197">
        <v>0</v>
      </c>
      <c r="W14" s="197">
        <v>0</v>
      </c>
      <c r="X14" s="197">
        <v>16.71</v>
      </c>
      <c r="Y14" s="197">
        <v>9.15</v>
      </c>
      <c r="Z14" s="197">
        <v>44.62</v>
      </c>
      <c r="AA14" s="197">
        <v>19.989999999999998</v>
      </c>
      <c r="AB14" s="197">
        <v>0</v>
      </c>
      <c r="AC14" s="197">
        <v>9.92</v>
      </c>
      <c r="AD14" s="197">
        <v>0</v>
      </c>
      <c r="AE14" s="197">
        <v>0</v>
      </c>
      <c r="AF14" s="197">
        <v>0</v>
      </c>
      <c r="AG14" s="197">
        <v>0</v>
      </c>
      <c r="AH14" s="197">
        <v>0</v>
      </c>
      <c r="AI14" s="197">
        <v>34.700000000000003</v>
      </c>
      <c r="AJ14" s="197">
        <v>0</v>
      </c>
      <c r="AK14" s="197">
        <v>11.54</v>
      </c>
      <c r="AL14" s="197">
        <v>0</v>
      </c>
      <c r="AM14" s="197">
        <v>23.93</v>
      </c>
      <c r="AN14" s="197">
        <v>0</v>
      </c>
      <c r="AO14" s="197">
        <v>176.18</v>
      </c>
      <c r="AP14" s="197">
        <v>0</v>
      </c>
    </row>
    <row r="15" spans="1:42">
      <c r="A15" t="s">
        <v>57</v>
      </c>
      <c r="B15" s="197">
        <v>0</v>
      </c>
      <c r="C15" s="197">
        <v>13.69</v>
      </c>
      <c r="D15" s="197">
        <v>0</v>
      </c>
      <c r="E15" s="197">
        <v>0</v>
      </c>
      <c r="F15" s="197">
        <v>21.32</v>
      </c>
      <c r="G15" s="197">
        <v>0</v>
      </c>
      <c r="H15" s="197">
        <v>0</v>
      </c>
      <c r="I15" s="197">
        <v>27.91</v>
      </c>
      <c r="J15" s="197">
        <v>0</v>
      </c>
      <c r="K15" s="197">
        <v>4.54</v>
      </c>
      <c r="L15" s="197">
        <v>363.5</v>
      </c>
      <c r="M15" s="197">
        <v>15.56</v>
      </c>
      <c r="N15" s="197">
        <v>24.71</v>
      </c>
      <c r="O15" s="197">
        <v>0</v>
      </c>
      <c r="P15" s="197">
        <v>22.3</v>
      </c>
      <c r="Q15" s="197">
        <v>6.69</v>
      </c>
      <c r="R15" s="197">
        <v>6.46</v>
      </c>
      <c r="S15" s="197">
        <v>4.05</v>
      </c>
      <c r="T15" s="197">
        <v>0</v>
      </c>
      <c r="U15" s="197">
        <v>1.03</v>
      </c>
      <c r="V15" s="197">
        <v>0</v>
      </c>
      <c r="W15" s="197">
        <v>0</v>
      </c>
      <c r="X15" s="197">
        <v>16.71</v>
      </c>
      <c r="Y15" s="197">
        <v>9.15</v>
      </c>
      <c r="Z15" s="197">
        <v>44.62</v>
      </c>
      <c r="AA15" s="197">
        <v>19.989999999999998</v>
      </c>
      <c r="AB15" s="197">
        <v>0</v>
      </c>
      <c r="AC15" s="197">
        <v>9.92</v>
      </c>
      <c r="AD15" s="197">
        <v>0</v>
      </c>
      <c r="AE15" s="197">
        <v>0</v>
      </c>
      <c r="AF15" s="197">
        <v>0</v>
      </c>
      <c r="AG15" s="197">
        <v>0</v>
      </c>
      <c r="AH15" s="197">
        <v>0</v>
      </c>
      <c r="AI15" s="197">
        <v>34.700000000000003</v>
      </c>
      <c r="AJ15" s="197">
        <v>0</v>
      </c>
      <c r="AK15" s="197">
        <v>11.54</v>
      </c>
      <c r="AL15" s="197">
        <v>0</v>
      </c>
      <c r="AM15" s="197">
        <v>23.93</v>
      </c>
      <c r="AN15" s="197">
        <v>0</v>
      </c>
      <c r="AO15" s="197">
        <v>176.18</v>
      </c>
      <c r="AP15" s="197">
        <v>0</v>
      </c>
    </row>
    <row r="16" spans="1:42">
      <c r="A16" t="s">
        <v>58</v>
      </c>
      <c r="B16" s="197">
        <v>0</v>
      </c>
      <c r="C16" s="197">
        <v>13.69</v>
      </c>
      <c r="D16" s="197">
        <v>0</v>
      </c>
      <c r="E16" s="197">
        <v>0</v>
      </c>
      <c r="F16" s="197">
        <v>21.32</v>
      </c>
      <c r="G16" s="197">
        <v>0</v>
      </c>
      <c r="H16" s="197">
        <v>0</v>
      </c>
      <c r="I16" s="197">
        <v>27.91</v>
      </c>
      <c r="J16" s="197">
        <v>0</v>
      </c>
      <c r="K16" s="197">
        <v>4.54</v>
      </c>
      <c r="L16" s="197">
        <v>363.5</v>
      </c>
      <c r="M16" s="197">
        <v>15.56</v>
      </c>
      <c r="N16" s="197">
        <v>25.36</v>
      </c>
      <c r="O16" s="197">
        <v>0</v>
      </c>
      <c r="P16" s="197">
        <v>22.3</v>
      </c>
      <c r="Q16" s="197">
        <v>6.69</v>
      </c>
      <c r="R16" s="197">
        <v>6.46</v>
      </c>
      <c r="S16" s="197">
        <v>4.05</v>
      </c>
      <c r="T16" s="197">
        <v>0</v>
      </c>
      <c r="U16" s="197">
        <v>1.03</v>
      </c>
      <c r="V16" s="197">
        <v>0</v>
      </c>
      <c r="W16" s="197">
        <v>0</v>
      </c>
      <c r="X16" s="197">
        <v>16.71</v>
      </c>
      <c r="Y16" s="197">
        <v>9.15</v>
      </c>
      <c r="Z16" s="197">
        <v>44.62</v>
      </c>
      <c r="AA16" s="197">
        <v>19.989999999999998</v>
      </c>
      <c r="AB16" s="197">
        <v>0</v>
      </c>
      <c r="AC16" s="197">
        <v>9.92</v>
      </c>
      <c r="AD16" s="197">
        <v>0</v>
      </c>
      <c r="AE16" s="197">
        <v>0</v>
      </c>
      <c r="AF16" s="197">
        <v>0</v>
      </c>
      <c r="AG16" s="197">
        <v>0</v>
      </c>
      <c r="AH16" s="197">
        <v>0</v>
      </c>
      <c r="AI16" s="197">
        <v>34.700000000000003</v>
      </c>
      <c r="AJ16" s="197">
        <v>0</v>
      </c>
      <c r="AK16" s="197">
        <v>11.54</v>
      </c>
      <c r="AL16" s="197">
        <v>0</v>
      </c>
      <c r="AM16" s="197">
        <v>23.93</v>
      </c>
      <c r="AN16" s="197">
        <v>0</v>
      </c>
      <c r="AO16" s="197">
        <v>176.18</v>
      </c>
      <c r="AP16" s="197">
        <v>0</v>
      </c>
    </row>
    <row r="17" spans="1:42">
      <c r="A17" t="s">
        <v>59</v>
      </c>
      <c r="B17" s="197">
        <v>0</v>
      </c>
      <c r="C17" s="197">
        <v>13.69</v>
      </c>
      <c r="D17" s="197">
        <v>0</v>
      </c>
      <c r="E17" s="197">
        <v>0</v>
      </c>
      <c r="F17" s="197">
        <v>21.32</v>
      </c>
      <c r="G17" s="197">
        <v>0</v>
      </c>
      <c r="H17" s="197">
        <v>0</v>
      </c>
      <c r="I17" s="197">
        <v>27.91</v>
      </c>
      <c r="J17" s="197">
        <v>0</v>
      </c>
      <c r="K17" s="197">
        <v>4.54</v>
      </c>
      <c r="L17" s="197">
        <v>363.5</v>
      </c>
      <c r="M17" s="197">
        <v>15.56</v>
      </c>
      <c r="N17" s="197">
        <v>24.71</v>
      </c>
      <c r="O17" s="197">
        <v>0</v>
      </c>
      <c r="P17" s="197">
        <v>22.3</v>
      </c>
      <c r="Q17" s="197">
        <v>6.69</v>
      </c>
      <c r="R17" s="197">
        <v>6.46</v>
      </c>
      <c r="S17" s="197">
        <v>4.05</v>
      </c>
      <c r="T17" s="197">
        <v>0</v>
      </c>
      <c r="U17" s="197">
        <v>1.03</v>
      </c>
      <c r="V17" s="197">
        <v>0</v>
      </c>
      <c r="W17" s="197">
        <v>0</v>
      </c>
      <c r="X17" s="197">
        <v>17.14</v>
      </c>
      <c r="Y17" s="197">
        <v>9.15</v>
      </c>
      <c r="Z17" s="197">
        <v>44.62</v>
      </c>
      <c r="AA17" s="197">
        <v>19.989999999999998</v>
      </c>
      <c r="AB17" s="197">
        <v>0</v>
      </c>
      <c r="AC17" s="197">
        <v>9.92</v>
      </c>
      <c r="AD17" s="197">
        <v>0</v>
      </c>
      <c r="AE17" s="197">
        <v>0</v>
      </c>
      <c r="AF17" s="197">
        <v>0</v>
      </c>
      <c r="AG17" s="197">
        <v>0</v>
      </c>
      <c r="AH17" s="197">
        <v>0</v>
      </c>
      <c r="AI17" s="197">
        <v>34.700000000000003</v>
      </c>
      <c r="AJ17" s="197">
        <v>0</v>
      </c>
      <c r="AK17" s="197">
        <v>11.54</v>
      </c>
      <c r="AL17" s="197">
        <v>0</v>
      </c>
      <c r="AM17" s="197">
        <v>23.93</v>
      </c>
      <c r="AN17" s="197">
        <v>0</v>
      </c>
      <c r="AO17" s="197">
        <v>176.18</v>
      </c>
      <c r="AP17" s="197">
        <v>0</v>
      </c>
    </row>
    <row r="18" spans="1:42">
      <c r="A18" t="s">
        <v>60</v>
      </c>
      <c r="B18" s="197">
        <v>0</v>
      </c>
      <c r="C18" s="197">
        <v>13.69</v>
      </c>
      <c r="D18" s="197">
        <v>0</v>
      </c>
      <c r="E18" s="197">
        <v>0</v>
      </c>
      <c r="F18" s="197">
        <v>21.32</v>
      </c>
      <c r="G18" s="197">
        <v>0</v>
      </c>
      <c r="H18" s="197">
        <v>0</v>
      </c>
      <c r="I18" s="197">
        <v>27.91</v>
      </c>
      <c r="J18" s="197">
        <v>0</v>
      </c>
      <c r="K18" s="197">
        <v>4.54</v>
      </c>
      <c r="L18" s="197">
        <v>363.5</v>
      </c>
      <c r="M18" s="197">
        <v>15.56</v>
      </c>
      <c r="N18" s="197">
        <v>24.71</v>
      </c>
      <c r="O18" s="197">
        <v>0</v>
      </c>
      <c r="P18" s="197">
        <v>22.3</v>
      </c>
      <c r="Q18" s="197">
        <v>6.69</v>
      </c>
      <c r="R18" s="197">
        <v>6.46</v>
      </c>
      <c r="S18" s="197">
        <v>4.05</v>
      </c>
      <c r="T18" s="197">
        <v>0</v>
      </c>
      <c r="U18" s="197">
        <v>1.03</v>
      </c>
      <c r="V18" s="197">
        <v>0</v>
      </c>
      <c r="W18" s="197">
        <v>0</v>
      </c>
      <c r="X18" s="197">
        <v>18.54</v>
      </c>
      <c r="Y18" s="197">
        <v>9.15</v>
      </c>
      <c r="Z18" s="197">
        <v>44.62</v>
      </c>
      <c r="AA18" s="197">
        <v>19.989999999999998</v>
      </c>
      <c r="AB18" s="197">
        <v>0</v>
      </c>
      <c r="AC18" s="197">
        <v>9.92</v>
      </c>
      <c r="AD18" s="197">
        <v>0</v>
      </c>
      <c r="AE18" s="197">
        <v>0</v>
      </c>
      <c r="AF18" s="197">
        <v>0</v>
      </c>
      <c r="AG18" s="197">
        <v>0</v>
      </c>
      <c r="AH18" s="197">
        <v>0</v>
      </c>
      <c r="AI18" s="197">
        <v>34.700000000000003</v>
      </c>
      <c r="AJ18" s="197">
        <v>0</v>
      </c>
      <c r="AK18" s="197">
        <v>11.54</v>
      </c>
      <c r="AL18" s="197">
        <v>0</v>
      </c>
      <c r="AM18" s="197">
        <v>23.93</v>
      </c>
      <c r="AN18" s="197">
        <v>0</v>
      </c>
      <c r="AO18" s="197">
        <v>176.18</v>
      </c>
      <c r="AP18" s="197">
        <v>0</v>
      </c>
    </row>
    <row r="19" spans="1:42">
      <c r="A19" t="s">
        <v>61</v>
      </c>
      <c r="B19" s="197">
        <v>0</v>
      </c>
      <c r="C19" s="197">
        <v>13.69</v>
      </c>
      <c r="D19" s="197">
        <v>0</v>
      </c>
      <c r="E19" s="197">
        <v>0</v>
      </c>
      <c r="F19" s="197">
        <v>21.32</v>
      </c>
      <c r="G19" s="197">
        <v>0</v>
      </c>
      <c r="H19" s="197">
        <v>0</v>
      </c>
      <c r="I19" s="197">
        <v>27.91</v>
      </c>
      <c r="J19" s="197">
        <v>0</v>
      </c>
      <c r="K19" s="197">
        <v>4.54</v>
      </c>
      <c r="L19" s="197">
        <v>363.5</v>
      </c>
      <c r="M19" s="197">
        <v>15.56</v>
      </c>
      <c r="N19" s="197">
        <v>25.24</v>
      </c>
      <c r="O19" s="197">
        <v>0</v>
      </c>
      <c r="P19" s="197">
        <v>22.3</v>
      </c>
      <c r="Q19" s="197">
        <v>6.69</v>
      </c>
      <c r="R19" s="197">
        <v>6.65</v>
      </c>
      <c r="S19" s="197">
        <v>4.1900000000000004</v>
      </c>
      <c r="T19" s="197">
        <v>0</v>
      </c>
      <c r="U19" s="197">
        <v>1.03</v>
      </c>
      <c r="V19" s="197">
        <v>0</v>
      </c>
      <c r="W19" s="197">
        <v>0</v>
      </c>
      <c r="X19" s="197">
        <v>18.54</v>
      </c>
      <c r="Y19" s="197">
        <v>9.15</v>
      </c>
      <c r="Z19" s="197">
        <v>44.62</v>
      </c>
      <c r="AA19" s="197">
        <v>19.989999999999998</v>
      </c>
      <c r="AB19" s="197">
        <v>0</v>
      </c>
      <c r="AC19" s="197">
        <v>9.92</v>
      </c>
      <c r="AD19" s="197">
        <v>0</v>
      </c>
      <c r="AE19" s="197">
        <v>0</v>
      </c>
      <c r="AF19" s="197">
        <v>0</v>
      </c>
      <c r="AG19" s="197">
        <v>0</v>
      </c>
      <c r="AH19" s="197">
        <v>0</v>
      </c>
      <c r="AI19" s="197">
        <v>34.700000000000003</v>
      </c>
      <c r="AJ19" s="197">
        <v>0</v>
      </c>
      <c r="AK19" s="197">
        <v>16.239999999999998</v>
      </c>
      <c r="AL19" s="197">
        <v>0</v>
      </c>
      <c r="AM19" s="197">
        <v>23.93</v>
      </c>
      <c r="AN19" s="197">
        <v>0</v>
      </c>
      <c r="AO19" s="197">
        <v>176.18</v>
      </c>
      <c r="AP19" s="197">
        <v>0</v>
      </c>
    </row>
    <row r="20" spans="1:42">
      <c r="A20" t="s">
        <v>62</v>
      </c>
      <c r="B20" s="197">
        <v>0</v>
      </c>
      <c r="C20" s="197">
        <v>13.69</v>
      </c>
      <c r="D20" s="197">
        <v>0</v>
      </c>
      <c r="E20" s="197">
        <v>0</v>
      </c>
      <c r="F20" s="197">
        <v>21.32</v>
      </c>
      <c r="G20" s="197">
        <v>0</v>
      </c>
      <c r="H20" s="197">
        <v>0</v>
      </c>
      <c r="I20" s="197">
        <v>27.91</v>
      </c>
      <c r="J20" s="197">
        <v>0</v>
      </c>
      <c r="K20" s="197">
        <v>4.54</v>
      </c>
      <c r="L20" s="197">
        <v>363.5</v>
      </c>
      <c r="M20" s="197">
        <v>15.56</v>
      </c>
      <c r="N20" s="197">
        <v>26.64</v>
      </c>
      <c r="O20" s="197">
        <v>0</v>
      </c>
      <c r="P20" s="197">
        <v>22.3</v>
      </c>
      <c r="Q20" s="197">
        <v>6.69</v>
      </c>
      <c r="R20" s="197">
        <v>6.65</v>
      </c>
      <c r="S20" s="197">
        <v>4.1900000000000004</v>
      </c>
      <c r="T20" s="197">
        <v>0</v>
      </c>
      <c r="U20" s="197">
        <v>1.03</v>
      </c>
      <c r="V20" s="197">
        <v>0</v>
      </c>
      <c r="W20" s="197">
        <v>0</v>
      </c>
      <c r="X20" s="197">
        <v>18.54</v>
      </c>
      <c r="Y20" s="197">
        <v>9.15</v>
      </c>
      <c r="Z20" s="197">
        <v>44.62</v>
      </c>
      <c r="AA20" s="197">
        <v>19.989999999999998</v>
      </c>
      <c r="AB20" s="197">
        <v>0</v>
      </c>
      <c r="AC20" s="197">
        <v>9.92</v>
      </c>
      <c r="AD20" s="197">
        <v>0</v>
      </c>
      <c r="AE20" s="197">
        <v>0</v>
      </c>
      <c r="AF20" s="197">
        <v>0</v>
      </c>
      <c r="AG20" s="197">
        <v>0</v>
      </c>
      <c r="AH20" s="197">
        <v>0</v>
      </c>
      <c r="AI20" s="197">
        <v>34.700000000000003</v>
      </c>
      <c r="AJ20" s="197">
        <v>0</v>
      </c>
      <c r="AK20" s="197">
        <v>16.239999999999998</v>
      </c>
      <c r="AL20" s="197">
        <v>0</v>
      </c>
      <c r="AM20" s="197">
        <v>23.93</v>
      </c>
      <c r="AN20" s="197">
        <v>0</v>
      </c>
      <c r="AO20" s="197">
        <v>176.18</v>
      </c>
      <c r="AP20" s="197">
        <v>0</v>
      </c>
    </row>
    <row r="21" spans="1:42">
      <c r="A21" t="s">
        <v>63</v>
      </c>
      <c r="B21" s="197">
        <v>0</v>
      </c>
      <c r="C21" s="197">
        <v>13.69</v>
      </c>
      <c r="D21" s="197">
        <v>0</v>
      </c>
      <c r="E21" s="197">
        <v>0</v>
      </c>
      <c r="F21" s="197">
        <v>21.32</v>
      </c>
      <c r="G21" s="197">
        <v>0</v>
      </c>
      <c r="H21" s="197">
        <v>0</v>
      </c>
      <c r="I21" s="197">
        <v>27.91</v>
      </c>
      <c r="J21" s="197">
        <v>0</v>
      </c>
      <c r="K21" s="197">
        <v>4.54</v>
      </c>
      <c r="L21" s="197">
        <v>363.5</v>
      </c>
      <c r="M21" s="197">
        <v>14.84</v>
      </c>
      <c r="N21" s="197">
        <v>26.45</v>
      </c>
      <c r="O21" s="197">
        <v>0</v>
      </c>
      <c r="P21" s="197">
        <v>22.3</v>
      </c>
      <c r="Q21" s="197">
        <v>6.69</v>
      </c>
      <c r="R21" s="197">
        <v>6.46</v>
      </c>
      <c r="S21" s="197">
        <v>4.21</v>
      </c>
      <c r="T21" s="197">
        <v>0</v>
      </c>
      <c r="U21" s="197">
        <v>1.03</v>
      </c>
      <c r="V21" s="197">
        <v>0</v>
      </c>
      <c r="W21" s="197">
        <v>0</v>
      </c>
      <c r="X21" s="197">
        <v>16.71</v>
      </c>
      <c r="Y21" s="197">
        <v>9.15</v>
      </c>
      <c r="Z21" s="197">
        <v>44.62</v>
      </c>
      <c r="AA21" s="197">
        <v>19.989999999999998</v>
      </c>
      <c r="AB21" s="197">
        <v>0</v>
      </c>
      <c r="AC21" s="197">
        <v>9.92</v>
      </c>
      <c r="AD21" s="197">
        <v>0</v>
      </c>
      <c r="AE21" s="197">
        <v>0</v>
      </c>
      <c r="AF21" s="197">
        <v>0</v>
      </c>
      <c r="AG21" s="197">
        <v>0</v>
      </c>
      <c r="AH21" s="197">
        <v>0</v>
      </c>
      <c r="AI21" s="197">
        <v>34.700000000000003</v>
      </c>
      <c r="AJ21" s="197">
        <v>0</v>
      </c>
      <c r="AK21" s="197">
        <v>16.239999999999998</v>
      </c>
      <c r="AL21" s="197">
        <v>0</v>
      </c>
      <c r="AM21" s="197">
        <v>23.93</v>
      </c>
      <c r="AN21" s="197">
        <v>0</v>
      </c>
      <c r="AO21" s="197">
        <v>176.18</v>
      </c>
      <c r="AP21" s="197">
        <v>0</v>
      </c>
    </row>
    <row r="22" spans="1:42">
      <c r="A22" t="s">
        <v>64</v>
      </c>
      <c r="B22" s="197">
        <v>0</v>
      </c>
      <c r="C22" s="197">
        <v>13.69</v>
      </c>
      <c r="D22" s="197">
        <v>0</v>
      </c>
      <c r="E22" s="197">
        <v>0</v>
      </c>
      <c r="F22" s="197">
        <v>21.32</v>
      </c>
      <c r="G22" s="197">
        <v>0</v>
      </c>
      <c r="H22" s="197">
        <v>0</v>
      </c>
      <c r="I22" s="197">
        <v>27.91</v>
      </c>
      <c r="J22" s="197">
        <v>0</v>
      </c>
      <c r="K22" s="197">
        <v>4.54</v>
      </c>
      <c r="L22" s="197">
        <v>363.5</v>
      </c>
      <c r="M22" s="197">
        <v>14.84</v>
      </c>
      <c r="N22" s="197">
        <v>26.64</v>
      </c>
      <c r="O22" s="197">
        <v>0</v>
      </c>
      <c r="P22" s="197">
        <v>22.3</v>
      </c>
      <c r="Q22" s="197">
        <v>6.69</v>
      </c>
      <c r="R22" s="197">
        <v>6.46</v>
      </c>
      <c r="S22" s="197">
        <v>4.21</v>
      </c>
      <c r="T22" s="197">
        <v>0</v>
      </c>
      <c r="U22" s="197">
        <v>1.03</v>
      </c>
      <c r="V22" s="197">
        <v>0</v>
      </c>
      <c r="W22" s="197">
        <v>0</v>
      </c>
      <c r="X22" s="197">
        <v>16.71</v>
      </c>
      <c r="Y22" s="197">
        <v>9.15</v>
      </c>
      <c r="Z22" s="197">
        <v>44.62</v>
      </c>
      <c r="AA22" s="197">
        <v>19.989999999999998</v>
      </c>
      <c r="AB22" s="197">
        <v>0</v>
      </c>
      <c r="AC22" s="197">
        <v>9.92</v>
      </c>
      <c r="AD22" s="197">
        <v>0</v>
      </c>
      <c r="AE22" s="197">
        <v>0</v>
      </c>
      <c r="AF22" s="197">
        <v>0</v>
      </c>
      <c r="AG22" s="197">
        <v>0</v>
      </c>
      <c r="AH22" s="197">
        <v>0</v>
      </c>
      <c r="AI22" s="197">
        <v>34.700000000000003</v>
      </c>
      <c r="AJ22" s="197">
        <v>0</v>
      </c>
      <c r="AK22" s="197">
        <v>16.239999999999998</v>
      </c>
      <c r="AL22" s="197">
        <v>0</v>
      </c>
      <c r="AM22" s="197">
        <v>23.93</v>
      </c>
      <c r="AN22" s="197">
        <v>0</v>
      </c>
      <c r="AO22" s="197">
        <v>176.18</v>
      </c>
      <c r="AP22" s="197">
        <v>0</v>
      </c>
    </row>
    <row r="23" spans="1:42">
      <c r="A23" t="s">
        <v>65</v>
      </c>
      <c r="B23" s="197">
        <v>0</v>
      </c>
      <c r="C23" s="197">
        <v>13.69</v>
      </c>
      <c r="D23" s="197">
        <v>0</v>
      </c>
      <c r="E23" s="197">
        <v>0</v>
      </c>
      <c r="F23" s="197">
        <v>21.32</v>
      </c>
      <c r="G23" s="197">
        <v>0</v>
      </c>
      <c r="H23" s="197">
        <v>0</v>
      </c>
      <c r="I23" s="197">
        <v>27.91</v>
      </c>
      <c r="J23" s="197">
        <v>0</v>
      </c>
      <c r="K23" s="197">
        <v>4.54</v>
      </c>
      <c r="L23" s="197">
        <v>363.5</v>
      </c>
      <c r="M23" s="197">
        <v>1.1299999999999999</v>
      </c>
      <c r="N23" s="197">
        <v>26.64</v>
      </c>
      <c r="O23" s="197">
        <v>0</v>
      </c>
      <c r="P23" s="197">
        <v>22.3</v>
      </c>
      <c r="Q23" s="197">
        <v>6.69</v>
      </c>
      <c r="R23" s="197">
        <v>6.59</v>
      </c>
      <c r="S23" s="197">
        <v>4.21</v>
      </c>
      <c r="T23" s="197">
        <v>0</v>
      </c>
      <c r="U23" s="197">
        <v>1.03</v>
      </c>
      <c r="V23" s="197">
        <v>0</v>
      </c>
      <c r="W23" s="197">
        <v>0</v>
      </c>
      <c r="X23" s="197">
        <v>24.41</v>
      </c>
      <c r="Y23" s="197">
        <v>9.15</v>
      </c>
      <c r="Z23" s="197">
        <v>44.62</v>
      </c>
      <c r="AA23" s="197">
        <v>19.989999999999998</v>
      </c>
      <c r="AB23" s="197">
        <v>0</v>
      </c>
      <c r="AC23" s="197">
        <v>9.92</v>
      </c>
      <c r="AD23" s="197">
        <v>0</v>
      </c>
      <c r="AE23" s="197">
        <v>0</v>
      </c>
      <c r="AF23" s="197">
        <v>0</v>
      </c>
      <c r="AG23" s="197">
        <v>0</v>
      </c>
      <c r="AH23" s="197">
        <v>0</v>
      </c>
      <c r="AI23" s="197">
        <v>34.700000000000003</v>
      </c>
      <c r="AJ23" s="197">
        <v>0</v>
      </c>
      <c r="AK23" s="197">
        <v>16.239999999999998</v>
      </c>
      <c r="AL23" s="197">
        <v>0</v>
      </c>
      <c r="AM23" s="197">
        <v>23.93</v>
      </c>
      <c r="AN23" s="197">
        <v>0</v>
      </c>
      <c r="AO23" s="197">
        <v>176.18</v>
      </c>
      <c r="AP23" s="197">
        <v>0</v>
      </c>
    </row>
    <row r="24" spans="1:42">
      <c r="A24" t="s">
        <v>66</v>
      </c>
      <c r="B24" s="197">
        <v>0</v>
      </c>
      <c r="C24" s="197">
        <v>13.69</v>
      </c>
      <c r="D24" s="197">
        <v>0</v>
      </c>
      <c r="E24" s="197">
        <v>0</v>
      </c>
      <c r="F24" s="197">
        <v>21.32</v>
      </c>
      <c r="G24" s="197">
        <v>0</v>
      </c>
      <c r="H24" s="197">
        <v>0</v>
      </c>
      <c r="I24" s="197">
        <v>27.91</v>
      </c>
      <c r="J24" s="197">
        <v>0</v>
      </c>
      <c r="K24" s="197">
        <v>9.41</v>
      </c>
      <c r="L24" s="197">
        <v>363.5</v>
      </c>
      <c r="M24" s="197">
        <v>1.1299999999999999</v>
      </c>
      <c r="N24" s="197">
        <v>1.45</v>
      </c>
      <c r="O24" s="197">
        <v>0</v>
      </c>
      <c r="P24" s="197">
        <v>22.3</v>
      </c>
      <c r="Q24" s="197">
        <v>6.69</v>
      </c>
      <c r="R24" s="197">
        <v>6.59</v>
      </c>
      <c r="S24" s="197">
        <v>4.21</v>
      </c>
      <c r="T24" s="197">
        <v>0</v>
      </c>
      <c r="U24" s="197">
        <v>1.03</v>
      </c>
      <c r="V24" s="197">
        <v>0</v>
      </c>
      <c r="W24" s="197">
        <v>0</v>
      </c>
      <c r="X24" s="197">
        <v>30.01</v>
      </c>
      <c r="Y24" s="197">
        <v>9.15</v>
      </c>
      <c r="Z24" s="197">
        <v>44.62</v>
      </c>
      <c r="AA24" s="197">
        <v>19.989999999999998</v>
      </c>
      <c r="AB24" s="197">
        <v>0</v>
      </c>
      <c r="AC24" s="197">
        <v>9.92</v>
      </c>
      <c r="AD24" s="197">
        <v>0</v>
      </c>
      <c r="AE24" s="197">
        <v>0</v>
      </c>
      <c r="AF24" s="197">
        <v>0</v>
      </c>
      <c r="AG24" s="197">
        <v>0</v>
      </c>
      <c r="AH24" s="197">
        <v>0</v>
      </c>
      <c r="AI24" s="197">
        <v>34.700000000000003</v>
      </c>
      <c r="AJ24" s="197">
        <v>0</v>
      </c>
      <c r="AK24" s="197">
        <v>16.239999999999998</v>
      </c>
      <c r="AL24" s="197">
        <v>0</v>
      </c>
      <c r="AM24" s="197">
        <v>23.93</v>
      </c>
      <c r="AN24" s="197">
        <v>0</v>
      </c>
      <c r="AO24" s="197">
        <v>176.18</v>
      </c>
      <c r="AP24" s="197">
        <v>0</v>
      </c>
    </row>
    <row r="25" spans="1:42">
      <c r="A25" t="s">
        <v>67</v>
      </c>
      <c r="B25" s="197">
        <v>0</v>
      </c>
      <c r="C25" s="197">
        <v>13.69</v>
      </c>
      <c r="D25" s="197">
        <v>0</v>
      </c>
      <c r="E25" s="197">
        <v>0</v>
      </c>
      <c r="F25" s="197">
        <v>21.32</v>
      </c>
      <c r="G25" s="197">
        <v>0</v>
      </c>
      <c r="H25" s="197">
        <v>0</v>
      </c>
      <c r="I25" s="197">
        <v>27.91</v>
      </c>
      <c r="J25" s="197">
        <v>0</v>
      </c>
      <c r="K25" s="197">
        <v>4.54</v>
      </c>
      <c r="L25" s="197">
        <v>363.5</v>
      </c>
      <c r="M25" s="197">
        <v>1.1299999999999999</v>
      </c>
      <c r="N25" s="197">
        <v>1.45</v>
      </c>
      <c r="O25" s="197">
        <v>0</v>
      </c>
      <c r="P25" s="197">
        <v>22.3</v>
      </c>
      <c r="Q25" s="197">
        <v>6.69</v>
      </c>
      <c r="R25" s="197">
        <v>6.59</v>
      </c>
      <c r="S25" s="197">
        <v>4.21</v>
      </c>
      <c r="T25" s="197">
        <v>0</v>
      </c>
      <c r="U25" s="197">
        <v>1.03</v>
      </c>
      <c r="V25" s="197">
        <v>0</v>
      </c>
      <c r="W25" s="197">
        <v>0</v>
      </c>
      <c r="X25" s="197">
        <v>30.17</v>
      </c>
      <c r="Y25" s="197">
        <v>9.15</v>
      </c>
      <c r="Z25" s="197">
        <v>44.62</v>
      </c>
      <c r="AA25" s="197">
        <v>19.989999999999998</v>
      </c>
      <c r="AB25" s="197">
        <v>0</v>
      </c>
      <c r="AC25" s="197">
        <v>9.92</v>
      </c>
      <c r="AD25" s="197">
        <v>0</v>
      </c>
      <c r="AE25" s="197">
        <v>0</v>
      </c>
      <c r="AF25" s="197">
        <v>0</v>
      </c>
      <c r="AG25" s="197">
        <v>0</v>
      </c>
      <c r="AH25" s="197">
        <v>0</v>
      </c>
      <c r="AI25" s="197">
        <v>34.700000000000003</v>
      </c>
      <c r="AJ25" s="197">
        <v>0</v>
      </c>
      <c r="AK25" s="197">
        <v>14.01</v>
      </c>
      <c r="AL25" s="197">
        <v>0</v>
      </c>
      <c r="AM25" s="197">
        <v>23.93</v>
      </c>
      <c r="AN25" s="197">
        <v>0</v>
      </c>
      <c r="AO25" s="197">
        <v>176.18</v>
      </c>
      <c r="AP25" s="197">
        <v>0</v>
      </c>
    </row>
    <row r="26" spans="1:42">
      <c r="A26" t="s">
        <v>68</v>
      </c>
      <c r="B26" s="197">
        <v>0</v>
      </c>
      <c r="C26" s="197">
        <v>13.69</v>
      </c>
      <c r="D26" s="197">
        <v>0</v>
      </c>
      <c r="E26" s="197">
        <v>0</v>
      </c>
      <c r="F26" s="197">
        <v>21.32</v>
      </c>
      <c r="G26" s="197">
        <v>0</v>
      </c>
      <c r="H26" s="197">
        <v>0</v>
      </c>
      <c r="I26" s="197">
        <v>27.91</v>
      </c>
      <c r="J26" s="197">
        <v>0</v>
      </c>
      <c r="K26" s="197">
        <v>4.54</v>
      </c>
      <c r="L26" s="197">
        <v>363.5</v>
      </c>
      <c r="M26" s="197">
        <v>1.1299999999999999</v>
      </c>
      <c r="N26" s="197">
        <v>1.45</v>
      </c>
      <c r="O26" s="197">
        <v>0</v>
      </c>
      <c r="P26" s="197">
        <v>31.9</v>
      </c>
      <c r="Q26" s="197">
        <v>6.69</v>
      </c>
      <c r="R26" s="197">
        <v>6.59</v>
      </c>
      <c r="S26" s="197">
        <v>4.21</v>
      </c>
      <c r="T26" s="197">
        <v>0</v>
      </c>
      <c r="U26" s="197">
        <v>1.03</v>
      </c>
      <c r="V26" s="197">
        <v>0</v>
      </c>
      <c r="W26" s="197">
        <v>0</v>
      </c>
      <c r="X26" s="197">
        <v>30.17</v>
      </c>
      <c r="Y26" s="197">
        <v>9.15</v>
      </c>
      <c r="Z26" s="197">
        <v>44.62</v>
      </c>
      <c r="AA26" s="197">
        <v>19.989999999999998</v>
      </c>
      <c r="AB26" s="197">
        <v>0</v>
      </c>
      <c r="AC26" s="197">
        <v>9.92</v>
      </c>
      <c r="AD26" s="197">
        <v>0</v>
      </c>
      <c r="AE26" s="197">
        <v>0</v>
      </c>
      <c r="AF26" s="197">
        <v>0</v>
      </c>
      <c r="AG26" s="197">
        <v>0</v>
      </c>
      <c r="AH26" s="197">
        <v>0</v>
      </c>
      <c r="AI26" s="197">
        <v>34.700000000000003</v>
      </c>
      <c r="AJ26" s="197">
        <v>0</v>
      </c>
      <c r="AK26" s="197">
        <v>14.01</v>
      </c>
      <c r="AL26" s="197">
        <v>0</v>
      </c>
      <c r="AM26" s="197">
        <v>23.93</v>
      </c>
      <c r="AN26" s="197">
        <v>0</v>
      </c>
      <c r="AO26" s="197">
        <v>176.18</v>
      </c>
      <c r="AP26" s="197">
        <v>0</v>
      </c>
    </row>
    <row r="27" spans="1:42">
      <c r="A27" t="s">
        <v>69</v>
      </c>
      <c r="B27" s="197">
        <v>0</v>
      </c>
      <c r="C27" s="197">
        <v>13.69</v>
      </c>
      <c r="D27" s="197">
        <v>0</v>
      </c>
      <c r="E27" s="197">
        <v>0</v>
      </c>
      <c r="F27" s="197">
        <v>21.32</v>
      </c>
      <c r="G27" s="197">
        <v>0</v>
      </c>
      <c r="H27" s="197">
        <v>0</v>
      </c>
      <c r="I27" s="197">
        <v>27.91</v>
      </c>
      <c r="J27" s="197">
        <v>0</v>
      </c>
      <c r="K27" s="197">
        <v>9.41</v>
      </c>
      <c r="L27" s="197">
        <v>363.5</v>
      </c>
      <c r="M27" s="197">
        <v>8.84</v>
      </c>
      <c r="N27" s="197">
        <v>36.24</v>
      </c>
      <c r="O27" s="197">
        <v>0</v>
      </c>
      <c r="P27" s="197">
        <v>31.9</v>
      </c>
      <c r="Q27" s="197">
        <v>6.69</v>
      </c>
      <c r="R27" s="197">
        <v>13.01</v>
      </c>
      <c r="S27" s="197">
        <v>8.1</v>
      </c>
      <c r="T27" s="197">
        <v>0</v>
      </c>
      <c r="U27" s="197">
        <v>1.03</v>
      </c>
      <c r="V27" s="197">
        <v>0</v>
      </c>
      <c r="W27" s="197">
        <v>0</v>
      </c>
      <c r="X27" s="197">
        <v>30.17</v>
      </c>
      <c r="Y27" s="197">
        <v>9.15</v>
      </c>
      <c r="Z27" s="197">
        <v>44.62</v>
      </c>
      <c r="AA27" s="197">
        <v>19.989999999999998</v>
      </c>
      <c r="AB27" s="197">
        <v>0</v>
      </c>
      <c r="AC27" s="197">
        <v>9.92</v>
      </c>
      <c r="AD27" s="197">
        <v>0</v>
      </c>
      <c r="AE27" s="197">
        <v>0</v>
      </c>
      <c r="AF27" s="197">
        <v>0</v>
      </c>
      <c r="AG27" s="197">
        <v>0</v>
      </c>
      <c r="AH27" s="197">
        <v>0</v>
      </c>
      <c r="AI27" s="197">
        <v>34.700000000000003</v>
      </c>
      <c r="AJ27" s="197">
        <v>0</v>
      </c>
      <c r="AK27" s="197">
        <v>19.600000000000001</v>
      </c>
      <c r="AL27" s="197">
        <v>0</v>
      </c>
      <c r="AM27" s="197">
        <v>23.93</v>
      </c>
      <c r="AN27" s="197">
        <v>0</v>
      </c>
      <c r="AO27" s="197">
        <v>176.18</v>
      </c>
      <c r="AP27" s="197">
        <v>0</v>
      </c>
    </row>
    <row r="28" spans="1:42">
      <c r="A28" t="s">
        <v>70</v>
      </c>
      <c r="B28" s="197">
        <v>0</v>
      </c>
      <c r="C28" s="197">
        <v>13.69</v>
      </c>
      <c r="D28" s="197">
        <v>0</v>
      </c>
      <c r="E28" s="197">
        <v>0</v>
      </c>
      <c r="F28" s="197">
        <v>21.32</v>
      </c>
      <c r="G28" s="197">
        <v>0</v>
      </c>
      <c r="H28" s="197">
        <v>0</v>
      </c>
      <c r="I28" s="197">
        <v>27.91</v>
      </c>
      <c r="J28" s="197">
        <v>0</v>
      </c>
      <c r="K28" s="197">
        <v>9.41</v>
      </c>
      <c r="L28" s="197">
        <v>363.5</v>
      </c>
      <c r="M28" s="197">
        <v>3.1</v>
      </c>
      <c r="N28" s="197">
        <v>2.81</v>
      </c>
      <c r="O28" s="197">
        <v>0</v>
      </c>
      <c r="P28" s="197">
        <v>1.27</v>
      </c>
      <c r="Q28" s="197">
        <v>6.69</v>
      </c>
      <c r="R28" s="197">
        <v>13.01</v>
      </c>
      <c r="S28" s="197">
        <v>8.1</v>
      </c>
      <c r="T28" s="197">
        <v>0</v>
      </c>
      <c r="U28" s="197">
        <v>1.03</v>
      </c>
      <c r="V28" s="197">
        <v>0</v>
      </c>
      <c r="W28" s="197">
        <v>0</v>
      </c>
      <c r="X28" s="197">
        <v>1.2</v>
      </c>
      <c r="Y28" s="197">
        <v>9.15</v>
      </c>
      <c r="Z28" s="197">
        <v>3.31</v>
      </c>
      <c r="AA28" s="197">
        <v>19.989999999999998</v>
      </c>
      <c r="AB28" s="197">
        <v>0</v>
      </c>
      <c r="AC28" s="197">
        <v>9.92</v>
      </c>
      <c r="AD28" s="197">
        <v>0</v>
      </c>
      <c r="AE28" s="197">
        <v>0</v>
      </c>
      <c r="AF28" s="197">
        <v>0</v>
      </c>
      <c r="AG28" s="197">
        <v>0</v>
      </c>
      <c r="AH28" s="197">
        <v>0</v>
      </c>
      <c r="AI28" s="197">
        <v>34.700000000000003</v>
      </c>
      <c r="AJ28" s="197">
        <v>0</v>
      </c>
      <c r="AK28" s="197">
        <v>0</v>
      </c>
      <c r="AL28" s="197">
        <v>0</v>
      </c>
      <c r="AM28" s="197">
        <v>23.93</v>
      </c>
      <c r="AN28" s="197">
        <v>0</v>
      </c>
      <c r="AO28" s="197">
        <v>176.18</v>
      </c>
      <c r="AP28" s="197">
        <v>0</v>
      </c>
    </row>
    <row r="29" spans="1:42">
      <c r="A29" t="s">
        <v>71</v>
      </c>
      <c r="B29" s="197">
        <v>0</v>
      </c>
      <c r="C29" s="197">
        <v>13.69</v>
      </c>
      <c r="D29" s="197">
        <v>0</v>
      </c>
      <c r="E29" s="197">
        <v>0</v>
      </c>
      <c r="F29" s="197">
        <v>21.32</v>
      </c>
      <c r="G29" s="197">
        <v>0</v>
      </c>
      <c r="H29" s="197">
        <v>0</v>
      </c>
      <c r="I29" s="197">
        <v>27.91</v>
      </c>
      <c r="J29" s="197">
        <v>0</v>
      </c>
      <c r="K29" s="197">
        <v>9.41</v>
      </c>
      <c r="L29" s="197">
        <v>363.5</v>
      </c>
      <c r="M29" s="197">
        <v>1.1299999999999999</v>
      </c>
      <c r="N29" s="197">
        <v>1.45</v>
      </c>
      <c r="O29" s="197">
        <v>0</v>
      </c>
      <c r="P29" s="197">
        <v>1.27</v>
      </c>
      <c r="Q29" s="197">
        <v>6.69</v>
      </c>
      <c r="R29" s="197">
        <v>13.01</v>
      </c>
      <c r="S29" s="197">
        <v>8.1</v>
      </c>
      <c r="T29" s="197">
        <v>0</v>
      </c>
      <c r="U29" s="197">
        <v>1.03</v>
      </c>
      <c r="V29" s="197">
        <v>0</v>
      </c>
      <c r="W29" s="197">
        <v>0</v>
      </c>
      <c r="X29" s="197">
        <v>1.2</v>
      </c>
      <c r="Y29" s="197">
        <v>9.15</v>
      </c>
      <c r="Z29" s="197">
        <v>3.31</v>
      </c>
      <c r="AA29" s="197">
        <v>19.989999999999998</v>
      </c>
      <c r="AB29" s="197">
        <v>0</v>
      </c>
      <c r="AC29" s="197">
        <v>9.92</v>
      </c>
      <c r="AD29" s="197">
        <v>0</v>
      </c>
      <c r="AE29" s="197">
        <v>0</v>
      </c>
      <c r="AF29" s="197">
        <v>0</v>
      </c>
      <c r="AG29" s="197">
        <v>0</v>
      </c>
      <c r="AH29" s="197">
        <v>0</v>
      </c>
      <c r="AI29" s="197">
        <v>34.700000000000003</v>
      </c>
      <c r="AJ29" s="197">
        <v>0</v>
      </c>
      <c r="AK29" s="197">
        <v>0</v>
      </c>
      <c r="AL29" s="197">
        <v>0</v>
      </c>
      <c r="AM29" s="197">
        <v>23.93</v>
      </c>
      <c r="AN29" s="197">
        <v>0</v>
      </c>
      <c r="AO29" s="197">
        <v>176.18</v>
      </c>
      <c r="AP29" s="197">
        <v>0</v>
      </c>
    </row>
    <row r="30" spans="1:42">
      <c r="A30" t="s">
        <v>72</v>
      </c>
      <c r="B30" s="197">
        <v>0</v>
      </c>
      <c r="C30" s="197">
        <v>13.69</v>
      </c>
      <c r="D30" s="197">
        <v>0</v>
      </c>
      <c r="E30" s="197">
        <v>0</v>
      </c>
      <c r="F30" s="197">
        <v>21.32</v>
      </c>
      <c r="G30" s="197">
        <v>0</v>
      </c>
      <c r="H30" s="197">
        <v>0</v>
      </c>
      <c r="I30" s="197">
        <v>27.91</v>
      </c>
      <c r="J30" s="197">
        <v>0</v>
      </c>
      <c r="K30" s="197">
        <v>9.41</v>
      </c>
      <c r="L30" s="197">
        <v>298.5</v>
      </c>
      <c r="M30" s="197">
        <v>1.1299999999999999</v>
      </c>
      <c r="N30" s="197">
        <v>1.45</v>
      </c>
      <c r="O30" s="197">
        <v>0</v>
      </c>
      <c r="P30" s="197">
        <v>1.27</v>
      </c>
      <c r="Q30" s="197">
        <v>6.69</v>
      </c>
      <c r="R30" s="197">
        <v>13.01</v>
      </c>
      <c r="S30" s="197">
        <v>8.1</v>
      </c>
      <c r="T30" s="197">
        <v>0</v>
      </c>
      <c r="U30" s="197">
        <v>1.03</v>
      </c>
      <c r="V30" s="197">
        <v>0</v>
      </c>
      <c r="W30" s="197">
        <v>0</v>
      </c>
      <c r="X30" s="197">
        <v>1.2</v>
      </c>
      <c r="Y30" s="197">
        <v>9.15</v>
      </c>
      <c r="Z30" s="197">
        <v>3.31</v>
      </c>
      <c r="AA30" s="197">
        <v>19.989999999999998</v>
      </c>
      <c r="AB30" s="197">
        <v>0</v>
      </c>
      <c r="AC30" s="197">
        <v>9.92</v>
      </c>
      <c r="AD30" s="197">
        <v>0</v>
      </c>
      <c r="AE30" s="197">
        <v>0</v>
      </c>
      <c r="AF30" s="197">
        <v>0</v>
      </c>
      <c r="AG30" s="197">
        <v>0</v>
      </c>
      <c r="AH30" s="197">
        <v>0</v>
      </c>
      <c r="AI30" s="197">
        <v>34.700000000000003</v>
      </c>
      <c r="AJ30" s="197">
        <v>0</v>
      </c>
      <c r="AK30" s="197">
        <v>19.600000000000001</v>
      </c>
      <c r="AL30" s="197">
        <v>0</v>
      </c>
      <c r="AM30" s="197">
        <v>23.93</v>
      </c>
      <c r="AN30" s="197">
        <v>0</v>
      </c>
      <c r="AO30" s="197">
        <v>176.18</v>
      </c>
      <c r="AP30" s="197">
        <v>0</v>
      </c>
    </row>
    <row r="31" spans="1:42">
      <c r="A31" t="s">
        <v>73</v>
      </c>
      <c r="B31" s="197">
        <v>0</v>
      </c>
      <c r="C31" s="197">
        <v>13.66</v>
      </c>
      <c r="D31" s="197">
        <v>0</v>
      </c>
      <c r="E31" s="197">
        <v>0</v>
      </c>
      <c r="F31" s="197">
        <v>21.32</v>
      </c>
      <c r="G31" s="197">
        <v>0</v>
      </c>
      <c r="H31" s="197">
        <v>0</v>
      </c>
      <c r="I31" s="197">
        <v>27.57</v>
      </c>
      <c r="J31" s="197">
        <v>0</v>
      </c>
      <c r="K31" s="197">
        <v>0.38</v>
      </c>
      <c r="L31" s="197">
        <v>190.5</v>
      </c>
      <c r="M31" s="197">
        <v>1.1299999999999999</v>
      </c>
      <c r="N31" s="197">
        <v>1.45</v>
      </c>
      <c r="O31" s="197">
        <v>0</v>
      </c>
      <c r="P31" s="197">
        <v>1.27</v>
      </c>
      <c r="Q31" s="197">
        <v>0.27</v>
      </c>
      <c r="R31" s="197">
        <v>0.52</v>
      </c>
      <c r="S31" s="197">
        <v>0.32</v>
      </c>
      <c r="T31" s="197">
        <v>0</v>
      </c>
      <c r="U31" s="197">
        <v>1.03</v>
      </c>
      <c r="V31" s="197">
        <v>0</v>
      </c>
      <c r="W31" s="197">
        <v>0</v>
      </c>
      <c r="X31" s="197">
        <v>1.2</v>
      </c>
      <c r="Y31" s="197">
        <v>9.15</v>
      </c>
      <c r="Z31" s="197">
        <v>3.31</v>
      </c>
      <c r="AA31" s="197">
        <v>1.1000000000000001</v>
      </c>
      <c r="AB31" s="197">
        <v>0</v>
      </c>
      <c r="AC31" s="197">
        <v>9.92</v>
      </c>
      <c r="AD31" s="197">
        <v>0</v>
      </c>
      <c r="AE31" s="197">
        <v>0</v>
      </c>
      <c r="AF31" s="197">
        <v>0</v>
      </c>
      <c r="AG31" s="197">
        <v>0</v>
      </c>
      <c r="AH31" s="197">
        <v>0</v>
      </c>
      <c r="AI31" s="197">
        <v>34.700000000000003</v>
      </c>
      <c r="AJ31" s="197">
        <v>0</v>
      </c>
      <c r="AK31" s="197">
        <v>0</v>
      </c>
      <c r="AL31" s="197">
        <v>0</v>
      </c>
      <c r="AM31" s="197">
        <v>23.93</v>
      </c>
      <c r="AN31" s="197">
        <v>0</v>
      </c>
      <c r="AO31" s="197">
        <v>176.18</v>
      </c>
      <c r="AP31" s="197">
        <v>0</v>
      </c>
    </row>
    <row r="32" spans="1:42">
      <c r="A32" t="s">
        <v>74</v>
      </c>
      <c r="B32" s="197">
        <v>0</v>
      </c>
      <c r="C32" s="197">
        <v>13.66</v>
      </c>
      <c r="D32" s="197">
        <v>0</v>
      </c>
      <c r="E32" s="197">
        <v>0</v>
      </c>
      <c r="F32" s="197">
        <v>21.32</v>
      </c>
      <c r="G32" s="197">
        <v>0</v>
      </c>
      <c r="H32" s="197">
        <v>0</v>
      </c>
      <c r="I32" s="197">
        <v>27.57</v>
      </c>
      <c r="J32" s="197">
        <v>0</v>
      </c>
      <c r="K32" s="197">
        <v>0.38</v>
      </c>
      <c r="L32" s="197">
        <v>190.5</v>
      </c>
      <c r="M32" s="197">
        <v>1.1299999999999999</v>
      </c>
      <c r="N32" s="197">
        <v>1.45</v>
      </c>
      <c r="O32" s="197">
        <v>0</v>
      </c>
      <c r="P32" s="197">
        <v>1.27</v>
      </c>
      <c r="Q32" s="197">
        <v>0.27</v>
      </c>
      <c r="R32" s="197">
        <v>0.52</v>
      </c>
      <c r="S32" s="197">
        <v>0.32</v>
      </c>
      <c r="T32" s="197">
        <v>0</v>
      </c>
      <c r="U32" s="197">
        <v>1.03</v>
      </c>
      <c r="V32" s="197">
        <v>0</v>
      </c>
      <c r="W32" s="197">
        <v>0</v>
      </c>
      <c r="X32" s="197">
        <v>1.2</v>
      </c>
      <c r="Y32" s="197">
        <v>9.15</v>
      </c>
      <c r="Z32" s="197">
        <v>3.31</v>
      </c>
      <c r="AA32" s="197">
        <v>1.1000000000000001</v>
      </c>
      <c r="AB32" s="197">
        <v>0</v>
      </c>
      <c r="AC32" s="197">
        <v>9.92</v>
      </c>
      <c r="AD32" s="197">
        <v>0</v>
      </c>
      <c r="AE32" s="197">
        <v>0</v>
      </c>
      <c r="AF32" s="197">
        <v>0</v>
      </c>
      <c r="AG32" s="197">
        <v>0</v>
      </c>
      <c r="AH32" s="197">
        <v>0</v>
      </c>
      <c r="AI32" s="197">
        <v>34.700000000000003</v>
      </c>
      <c r="AJ32" s="197">
        <v>0</v>
      </c>
      <c r="AK32" s="197">
        <v>0</v>
      </c>
      <c r="AL32" s="197">
        <v>0</v>
      </c>
      <c r="AM32" s="197">
        <v>23.93</v>
      </c>
      <c r="AN32" s="197">
        <v>0</v>
      </c>
      <c r="AO32" s="197">
        <v>176.18</v>
      </c>
      <c r="AP32" s="197">
        <v>0</v>
      </c>
    </row>
    <row r="33" spans="1:42">
      <c r="A33" t="s">
        <v>75</v>
      </c>
      <c r="B33" s="197">
        <v>0</v>
      </c>
      <c r="C33" s="197">
        <v>13.63</v>
      </c>
      <c r="D33" s="197">
        <v>0</v>
      </c>
      <c r="E33" s="197">
        <v>0</v>
      </c>
      <c r="F33" s="197">
        <v>21.32</v>
      </c>
      <c r="G33" s="197">
        <v>0</v>
      </c>
      <c r="H33" s="197">
        <v>0</v>
      </c>
      <c r="I33" s="197">
        <v>27.57</v>
      </c>
      <c r="J33" s="197">
        <v>0</v>
      </c>
      <c r="K33" s="197">
        <v>0.38</v>
      </c>
      <c r="L33" s="197">
        <v>190.5</v>
      </c>
      <c r="M33" s="197">
        <v>1.1299999999999999</v>
      </c>
      <c r="N33" s="197">
        <v>1.45</v>
      </c>
      <c r="O33" s="197">
        <v>0</v>
      </c>
      <c r="P33" s="197">
        <v>1.27</v>
      </c>
      <c r="Q33" s="197">
        <v>0.27</v>
      </c>
      <c r="R33" s="197">
        <v>0.52</v>
      </c>
      <c r="S33" s="197">
        <v>0.32</v>
      </c>
      <c r="T33" s="197">
        <v>0</v>
      </c>
      <c r="U33" s="197">
        <v>1.03</v>
      </c>
      <c r="V33" s="197">
        <v>0</v>
      </c>
      <c r="W33" s="197">
        <v>0</v>
      </c>
      <c r="X33" s="197">
        <v>1.2</v>
      </c>
      <c r="Y33" s="197">
        <v>9.15</v>
      </c>
      <c r="Z33" s="197">
        <v>3.31</v>
      </c>
      <c r="AA33" s="197">
        <v>1.1000000000000001</v>
      </c>
      <c r="AB33" s="197">
        <v>0</v>
      </c>
      <c r="AC33" s="197">
        <v>9.92</v>
      </c>
      <c r="AD33" s="197">
        <v>0</v>
      </c>
      <c r="AE33" s="197">
        <v>0</v>
      </c>
      <c r="AF33" s="197">
        <v>0</v>
      </c>
      <c r="AG33" s="197">
        <v>0</v>
      </c>
      <c r="AH33" s="197">
        <v>0</v>
      </c>
      <c r="AI33" s="197">
        <v>34.700000000000003</v>
      </c>
      <c r="AJ33" s="197">
        <v>0</v>
      </c>
      <c r="AK33" s="197">
        <v>0</v>
      </c>
      <c r="AL33" s="197">
        <v>0</v>
      </c>
      <c r="AM33" s="197">
        <v>23.93</v>
      </c>
      <c r="AN33" s="197">
        <v>0</v>
      </c>
      <c r="AO33" s="197">
        <v>176.18</v>
      </c>
      <c r="AP33" s="197">
        <v>0</v>
      </c>
    </row>
    <row r="34" spans="1:42">
      <c r="A34" t="s">
        <v>76</v>
      </c>
      <c r="B34" s="197">
        <v>0</v>
      </c>
      <c r="C34" s="197">
        <v>13.63</v>
      </c>
      <c r="D34" s="197">
        <v>0</v>
      </c>
      <c r="E34" s="197">
        <v>0</v>
      </c>
      <c r="F34" s="197">
        <v>21.32</v>
      </c>
      <c r="G34" s="197">
        <v>0</v>
      </c>
      <c r="H34" s="197">
        <v>0</v>
      </c>
      <c r="I34" s="197">
        <v>27.57</v>
      </c>
      <c r="J34" s="197">
        <v>0</v>
      </c>
      <c r="K34" s="197">
        <v>0.38</v>
      </c>
      <c r="L34" s="197">
        <v>190.5</v>
      </c>
      <c r="M34" s="197">
        <v>1.1299999999999999</v>
      </c>
      <c r="N34" s="197">
        <v>1.45</v>
      </c>
      <c r="O34" s="197">
        <v>0</v>
      </c>
      <c r="P34" s="197">
        <v>1.27</v>
      </c>
      <c r="Q34" s="197">
        <v>0.27</v>
      </c>
      <c r="R34" s="197">
        <v>0.52</v>
      </c>
      <c r="S34" s="197">
        <v>0.32</v>
      </c>
      <c r="T34" s="197">
        <v>0</v>
      </c>
      <c r="U34" s="197">
        <v>1.03</v>
      </c>
      <c r="V34" s="197">
        <v>0</v>
      </c>
      <c r="W34" s="197">
        <v>0</v>
      </c>
      <c r="X34" s="197">
        <v>1.2</v>
      </c>
      <c r="Y34" s="197">
        <v>9.15</v>
      </c>
      <c r="Z34" s="197">
        <v>3.31</v>
      </c>
      <c r="AA34" s="197">
        <v>1.1000000000000001</v>
      </c>
      <c r="AB34" s="197">
        <v>0</v>
      </c>
      <c r="AC34" s="197">
        <v>9.92</v>
      </c>
      <c r="AD34" s="197">
        <v>0</v>
      </c>
      <c r="AE34" s="197">
        <v>0</v>
      </c>
      <c r="AF34" s="197">
        <v>0</v>
      </c>
      <c r="AG34" s="197">
        <v>0</v>
      </c>
      <c r="AH34" s="197">
        <v>0</v>
      </c>
      <c r="AI34" s="197">
        <v>34.700000000000003</v>
      </c>
      <c r="AJ34" s="197">
        <v>0</v>
      </c>
      <c r="AK34" s="197">
        <v>0</v>
      </c>
      <c r="AL34" s="197">
        <v>0</v>
      </c>
      <c r="AM34" s="197">
        <v>23.93</v>
      </c>
      <c r="AN34" s="197">
        <v>0</v>
      </c>
      <c r="AO34" s="197">
        <v>176.18</v>
      </c>
      <c r="AP34" s="197">
        <v>0</v>
      </c>
    </row>
    <row r="35" spans="1:42">
      <c r="A35" t="s">
        <v>77</v>
      </c>
      <c r="B35" s="197">
        <v>0</v>
      </c>
      <c r="C35" s="197">
        <v>13.63</v>
      </c>
      <c r="D35" s="197">
        <v>0</v>
      </c>
      <c r="E35" s="197">
        <v>0</v>
      </c>
      <c r="F35" s="197">
        <v>21.32</v>
      </c>
      <c r="G35" s="197">
        <v>0</v>
      </c>
      <c r="H35" s="197">
        <v>0</v>
      </c>
      <c r="I35" s="197">
        <v>27.57</v>
      </c>
      <c r="J35" s="197">
        <v>0</v>
      </c>
      <c r="K35" s="197">
        <v>0.38</v>
      </c>
      <c r="L35" s="197">
        <v>190.5</v>
      </c>
      <c r="M35" s="197">
        <v>1.1299999999999999</v>
      </c>
      <c r="N35" s="197">
        <v>1.45</v>
      </c>
      <c r="O35" s="197">
        <v>0</v>
      </c>
      <c r="P35" s="197">
        <v>1.27</v>
      </c>
      <c r="Q35" s="197">
        <v>0.27</v>
      </c>
      <c r="R35" s="197">
        <v>0.52</v>
      </c>
      <c r="S35" s="197">
        <v>0.32</v>
      </c>
      <c r="T35" s="197">
        <v>0</v>
      </c>
      <c r="U35" s="197">
        <v>1.03</v>
      </c>
      <c r="V35" s="197">
        <v>0</v>
      </c>
      <c r="W35" s="197">
        <v>0</v>
      </c>
      <c r="X35" s="197">
        <v>1.2</v>
      </c>
      <c r="Y35" s="197">
        <v>9.15</v>
      </c>
      <c r="Z35" s="197">
        <v>3.31</v>
      </c>
      <c r="AA35" s="197">
        <v>1.1000000000000001</v>
      </c>
      <c r="AB35" s="197">
        <v>0</v>
      </c>
      <c r="AC35" s="197">
        <v>9.92</v>
      </c>
      <c r="AD35" s="197">
        <v>0</v>
      </c>
      <c r="AE35" s="197">
        <v>0</v>
      </c>
      <c r="AF35" s="197">
        <v>0</v>
      </c>
      <c r="AG35" s="197">
        <v>0</v>
      </c>
      <c r="AH35" s="197">
        <v>0</v>
      </c>
      <c r="AI35" s="197">
        <v>34.700000000000003</v>
      </c>
      <c r="AJ35" s="197">
        <v>0</v>
      </c>
      <c r="AK35" s="197">
        <v>0</v>
      </c>
      <c r="AL35" s="197">
        <v>0</v>
      </c>
      <c r="AM35" s="197">
        <v>23.93</v>
      </c>
      <c r="AN35" s="197">
        <v>0</v>
      </c>
      <c r="AO35" s="197">
        <v>180.53</v>
      </c>
      <c r="AP35" s="197">
        <v>0</v>
      </c>
    </row>
    <row r="36" spans="1:42">
      <c r="A36" t="s">
        <v>78</v>
      </c>
      <c r="B36" s="197">
        <v>0</v>
      </c>
      <c r="C36" s="197">
        <v>13.63</v>
      </c>
      <c r="D36" s="197">
        <v>0</v>
      </c>
      <c r="E36" s="197">
        <v>0</v>
      </c>
      <c r="F36" s="197">
        <v>21.32</v>
      </c>
      <c r="G36" s="197">
        <v>0</v>
      </c>
      <c r="H36" s="197">
        <v>0</v>
      </c>
      <c r="I36" s="197">
        <v>27.57</v>
      </c>
      <c r="J36" s="197">
        <v>0</v>
      </c>
      <c r="K36" s="197">
        <v>0.38</v>
      </c>
      <c r="L36" s="197">
        <v>190.5</v>
      </c>
      <c r="M36" s="197">
        <v>1.1299999999999999</v>
      </c>
      <c r="N36" s="197">
        <v>1.45</v>
      </c>
      <c r="O36" s="197">
        <v>0</v>
      </c>
      <c r="P36" s="197">
        <v>1.27</v>
      </c>
      <c r="Q36" s="197">
        <v>0.27</v>
      </c>
      <c r="R36" s="197">
        <v>0.52</v>
      </c>
      <c r="S36" s="197">
        <v>0.32</v>
      </c>
      <c r="T36" s="197">
        <v>0</v>
      </c>
      <c r="U36" s="197">
        <v>1.03</v>
      </c>
      <c r="V36" s="197">
        <v>0</v>
      </c>
      <c r="W36" s="197">
        <v>0</v>
      </c>
      <c r="X36" s="197">
        <v>1.2</v>
      </c>
      <c r="Y36" s="197">
        <v>9.15</v>
      </c>
      <c r="Z36" s="197">
        <v>3.31</v>
      </c>
      <c r="AA36" s="197">
        <v>1.1000000000000001</v>
      </c>
      <c r="AB36" s="197">
        <v>0</v>
      </c>
      <c r="AC36" s="197">
        <v>9.92</v>
      </c>
      <c r="AD36" s="197">
        <v>0</v>
      </c>
      <c r="AE36" s="197">
        <v>0</v>
      </c>
      <c r="AF36" s="197">
        <v>0</v>
      </c>
      <c r="AG36" s="197">
        <v>0</v>
      </c>
      <c r="AH36" s="197">
        <v>0</v>
      </c>
      <c r="AI36" s="197">
        <v>34.700000000000003</v>
      </c>
      <c r="AJ36" s="197">
        <v>0</v>
      </c>
      <c r="AK36" s="197">
        <v>0</v>
      </c>
      <c r="AL36" s="197">
        <v>0</v>
      </c>
      <c r="AM36" s="197">
        <v>23.93</v>
      </c>
      <c r="AN36" s="197">
        <v>0</v>
      </c>
      <c r="AO36" s="197">
        <v>180.53</v>
      </c>
      <c r="AP36" s="197">
        <v>0</v>
      </c>
    </row>
    <row r="37" spans="1:42">
      <c r="A37" t="s">
        <v>79</v>
      </c>
      <c r="B37" s="197">
        <v>0</v>
      </c>
      <c r="C37" s="197">
        <v>13.59</v>
      </c>
      <c r="D37" s="197">
        <v>0</v>
      </c>
      <c r="E37" s="197">
        <v>0</v>
      </c>
      <c r="F37" s="197">
        <v>21.32</v>
      </c>
      <c r="G37" s="197">
        <v>0</v>
      </c>
      <c r="H37" s="197">
        <v>0</v>
      </c>
      <c r="I37" s="197">
        <v>27.57</v>
      </c>
      <c r="J37" s="197">
        <v>0</v>
      </c>
      <c r="K37" s="197">
        <v>0.38</v>
      </c>
      <c r="L37" s="197">
        <v>190.5</v>
      </c>
      <c r="M37" s="197">
        <v>1.1299999999999999</v>
      </c>
      <c r="N37" s="197">
        <v>1.45</v>
      </c>
      <c r="O37" s="197">
        <v>0</v>
      </c>
      <c r="P37" s="197">
        <v>1.27</v>
      </c>
      <c r="Q37" s="197">
        <v>0.27</v>
      </c>
      <c r="R37" s="197">
        <v>0.52</v>
      </c>
      <c r="S37" s="197">
        <v>0.32</v>
      </c>
      <c r="T37" s="197">
        <v>0</v>
      </c>
      <c r="U37" s="197">
        <v>1.03</v>
      </c>
      <c r="V37" s="197">
        <v>0</v>
      </c>
      <c r="W37" s="197">
        <v>0</v>
      </c>
      <c r="X37" s="197">
        <v>1.2</v>
      </c>
      <c r="Y37" s="197">
        <v>9.15</v>
      </c>
      <c r="Z37" s="197">
        <v>3.31</v>
      </c>
      <c r="AA37" s="197">
        <v>1.1000000000000001</v>
      </c>
      <c r="AB37" s="197">
        <v>0</v>
      </c>
      <c r="AC37" s="197">
        <v>9.92</v>
      </c>
      <c r="AD37" s="197">
        <v>0</v>
      </c>
      <c r="AE37" s="197">
        <v>0</v>
      </c>
      <c r="AF37" s="197">
        <v>0</v>
      </c>
      <c r="AG37" s="197">
        <v>0</v>
      </c>
      <c r="AH37" s="197">
        <v>0</v>
      </c>
      <c r="AI37" s="197">
        <v>34.700000000000003</v>
      </c>
      <c r="AJ37" s="197">
        <v>0</v>
      </c>
      <c r="AK37" s="197">
        <v>0</v>
      </c>
      <c r="AL37" s="197">
        <v>0</v>
      </c>
      <c r="AM37" s="197">
        <v>23.93</v>
      </c>
      <c r="AN37" s="197">
        <v>0</v>
      </c>
      <c r="AO37" s="197">
        <v>180.53</v>
      </c>
      <c r="AP37" s="197">
        <v>0</v>
      </c>
    </row>
    <row r="38" spans="1:42">
      <c r="A38" t="s">
        <v>80</v>
      </c>
      <c r="B38" s="197">
        <v>0</v>
      </c>
      <c r="C38" s="197">
        <v>13.59</v>
      </c>
      <c r="D38" s="197">
        <v>0</v>
      </c>
      <c r="E38" s="197">
        <v>0</v>
      </c>
      <c r="F38" s="197">
        <v>21.32</v>
      </c>
      <c r="G38" s="197">
        <v>0</v>
      </c>
      <c r="H38" s="197">
        <v>0</v>
      </c>
      <c r="I38" s="197">
        <v>27.57</v>
      </c>
      <c r="J38" s="197">
        <v>0</v>
      </c>
      <c r="K38" s="197">
        <v>0.38</v>
      </c>
      <c r="L38" s="197">
        <v>190.5</v>
      </c>
      <c r="M38" s="197">
        <v>1.1299999999999999</v>
      </c>
      <c r="N38" s="197">
        <v>1.45</v>
      </c>
      <c r="O38" s="197">
        <v>0</v>
      </c>
      <c r="P38" s="197">
        <v>1.27</v>
      </c>
      <c r="Q38" s="197">
        <v>0.27</v>
      </c>
      <c r="R38" s="197">
        <v>0.52</v>
      </c>
      <c r="S38" s="197">
        <v>0.32</v>
      </c>
      <c r="T38" s="197">
        <v>0</v>
      </c>
      <c r="U38" s="197">
        <v>1.03</v>
      </c>
      <c r="V38" s="197">
        <v>0</v>
      </c>
      <c r="W38" s="197">
        <v>0</v>
      </c>
      <c r="X38" s="197">
        <v>1.2</v>
      </c>
      <c r="Y38" s="197">
        <v>9.15</v>
      </c>
      <c r="Z38" s="197">
        <v>3.31</v>
      </c>
      <c r="AA38" s="197">
        <v>1.1000000000000001</v>
      </c>
      <c r="AB38" s="197">
        <v>0</v>
      </c>
      <c r="AC38" s="197">
        <v>9.92</v>
      </c>
      <c r="AD38" s="197">
        <v>0</v>
      </c>
      <c r="AE38" s="197">
        <v>0</v>
      </c>
      <c r="AF38" s="197">
        <v>0</v>
      </c>
      <c r="AG38" s="197">
        <v>0</v>
      </c>
      <c r="AH38" s="197">
        <v>0</v>
      </c>
      <c r="AI38" s="197">
        <v>34.700000000000003</v>
      </c>
      <c r="AJ38" s="197">
        <v>0</v>
      </c>
      <c r="AK38" s="197">
        <v>0</v>
      </c>
      <c r="AL38" s="197">
        <v>0</v>
      </c>
      <c r="AM38" s="197">
        <v>23.93</v>
      </c>
      <c r="AN38" s="197">
        <v>0</v>
      </c>
      <c r="AO38" s="197">
        <v>180.53</v>
      </c>
      <c r="AP38" s="197">
        <v>0</v>
      </c>
    </row>
    <row r="39" spans="1:42">
      <c r="A39" t="s">
        <v>81</v>
      </c>
      <c r="B39" s="197">
        <v>0</v>
      </c>
      <c r="C39" s="197">
        <v>13.59</v>
      </c>
      <c r="D39" s="197">
        <v>0</v>
      </c>
      <c r="E39" s="197">
        <v>0</v>
      </c>
      <c r="F39" s="197">
        <v>21.32</v>
      </c>
      <c r="G39" s="197">
        <v>0</v>
      </c>
      <c r="H39" s="197">
        <v>0</v>
      </c>
      <c r="I39" s="197">
        <v>27.57</v>
      </c>
      <c r="J39" s="197">
        <v>0</v>
      </c>
      <c r="K39" s="197">
        <v>0.38</v>
      </c>
      <c r="L39" s="197">
        <v>190.5</v>
      </c>
      <c r="M39" s="197">
        <v>1.1299999999999999</v>
      </c>
      <c r="N39" s="197">
        <v>1.45</v>
      </c>
      <c r="O39" s="197">
        <v>0</v>
      </c>
      <c r="P39" s="197">
        <v>1.27</v>
      </c>
      <c r="Q39" s="197">
        <v>0.27</v>
      </c>
      <c r="R39" s="197">
        <v>0.52</v>
      </c>
      <c r="S39" s="197">
        <v>0.32</v>
      </c>
      <c r="T39" s="197">
        <v>0</v>
      </c>
      <c r="U39" s="197">
        <v>1.03</v>
      </c>
      <c r="V39" s="197">
        <v>0</v>
      </c>
      <c r="W39" s="197">
        <v>0</v>
      </c>
      <c r="X39" s="197">
        <v>1.2</v>
      </c>
      <c r="Y39" s="197">
        <v>9.15</v>
      </c>
      <c r="Z39" s="197">
        <v>3.31</v>
      </c>
      <c r="AA39" s="197">
        <v>1.1000000000000001</v>
      </c>
      <c r="AB39" s="197">
        <v>0</v>
      </c>
      <c r="AC39" s="197">
        <v>9.92</v>
      </c>
      <c r="AD39" s="197">
        <v>0</v>
      </c>
      <c r="AE39" s="197">
        <v>0</v>
      </c>
      <c r="AF39" s="197">
        <v>0</v>
      </c>
      <c r="AG39" s="197">
        <v>0</v>
      </c>
      <c r="AH39" s="197">
        <v>0</v>
      </c>
      <c r="AI39" s="197">
        <v>34.700000000000003</v>
      </c>
      <c r="AJ39" s="197">
        <v>0</v>
      </c>
      <c r="AK39" s="197">
        <v>0</v>
      </c>
      <c r="AL39" s="197">
        <v>0</v>
      </c>
      <c r="AM39" s="197">
        <v>23.93</v>
      </c>
      <c r="AN39" s="197">
        <v>0</v>
      </c>
      <c r="AO39" s="197">
        <v>180.53</v>
      </c>
      <c r="AP39" s="197">
        <v>0</v>
      </c>
    </row>
    <row r="40" spans="1:42">
      <c r="A40" t="s">
        <v>82</v>
      </c>
      <c r="B40" s="197">
        <v>0</v>
      </c>
      <c r="C40" s="197">
        <v>13.59</v>
      </c>
      <c r="D40" s="197">
        <v>0</v>
      </c>
      <c r="E40" s="197">
        <v>0</v>
      </c>
      <c r="F40" s="197">
        <v>21.32</v>
      </c>
      <c r="G40" s="197">
        <v>0</v>
      </c>
      <c r="H40" s="197">
        <v>0</v>
      </c>
      <c r="I40" s="197">
        <v>27.57</v>
      </c>
      <c r="J40" s="197">
        <v>0</v>
      </c>
      <c r="K40" s="197">
        <v>0.38</v>
      </c>
      <c r="L40" s="197">
        <v>190.5</v>
      </c>
      <c r="M40" s="197">
        <v>1.1299999999999999</v>
      </c>
      <c r="N40" s="197">
        <v>1.45</v>
      </c>
      <c r="O40" s="197">
        <v>0</v>
      </c>
      <c r="P40" s="197">
        <v>1.27</v>
      </c>
      <c r="Q40" s="197">
        <v>0.27</v>
      </c>
      <c r="R40" s="197">
        <v>0.52</v>
      </c>
      <c r="S40" s="197">
        <v>0.32</v>
      </c>
      <c r="T40" s="197">
        <v>0</v>
      </c>
      <c r="U40" s="197">
        <v>1.03</v>
      </c>
      <c r="V40" s="197">
        <v>0</v>
      </c>
      <c r="W40" s="197">
        <v>0</v>
      </c>
      <c r="X40" s="197">
        <v>1.2</v>
      </c>
      <c r="Y40" s="197">
        <v>9.15</v>
      </c>
      <c r="Z40" s="197">
        <v>3.31</v>
      </c>
      <c r="AA40" s="197">
        <v>1.1000000000000001</v>
      </c>
      <c r="AB40" s="197">
        <v>0</v>
      </c>
      <c r="AC40" s="197">
        <v>9.92</v>
      </c>
      <c r="AD40" s="197">
        <v>0</v>
      </c>
      <c r="AE40" s="197">
        <v>0</v>
      </c>
      <c r="AF40" s="197">
        <v>0</v>
      </c>
      <c r="AG40" s="197">
        <v>0</v>
      </c>
      <c r="AH40" s="197">
        <v>0</v>
      </c>
      <c r="AI40" s="197">
        <v>34.700000000000003</v>
      </c>
      <c r="AJ40" s="197">
        <v>0</v>
      </c>
      <c r="AK40" s="197">
        <v>0</v>
      </c>
      <c r="AL40" s="197">
        <v>0</v>
      </c>
      <c r="AM40" s="197">
        <v>23.93</v>
      </c>
      <c r="AN40" s="197">
        <v>0</v>
      </c>
      <c r="AO40" s="197">
        <v>180.53</v>
      </c>
      <c r="AP40" s="197">
        <v>0</v>
      </c>
    </row>
    <row r="41" spans="1:42">
      <c r="A41" t="s">
        <v>83</v>
      </c>
      <c r="B41" s="197">
        <v>0</v>
      </c>
      <c r="C41" s="197">
        <v>13.59</v>
      </c>
      <c r="D41" s="197">
        <v>0</v>
      </c>
      <c r="E41" s="197">
        <v>0</v>
      </c>
      <c r="F41" s="197">
        <v>21.32</v>
      </c>
      <c r="G41" s="197">
        <v>0</v>
      </c>
      <c r="H41" s="197">
        <v>0</v>
      </c>
      <c r="I41" s="197">
        <v>27.57</v>
      </c>
      <c r="J41" s="197">
        <v>0</v>
      </c>
      <c r="K41" s="197">
        <v>0.38</v>
      </c>
      <c r="L41" s="197">
        <v>288.5</v>
      </c>
      <c r="M41" s="197">
        <v>1.1299999999999999</v>
      </c>
      <c r="N41" s="197">
        <v>1.45</v>
      </c>
      <c r="O41" s="197">
        <v>0</v>
      </c>
      <c r="P41" s="197">
        <v>1.27</v>
      </c>
      <c r="Q41" s="197">
        <v>0.27</v>
      </c>
      <c r="R41" s="197">
        <v>0.52</v>
      </c>
      <c r="S41" s="197">
        <v>0.32</v>
      </c>
      <c r="T41" s="197">
        <v>0</v>
      </c>
      <c r="U41" s="197">
        <v>1.03</v>
      </c>
      <c r="V41" s="197">
        <v>0</v>
      </c>
      <c r="W41" s="197">
        <v>0</v>
      </c>
      <c r="X41" s="197">
        <v>1.2</v>
      </c>
      <c r="Y41" s="197">
        <v>9.15</v>
      </c>
      <c r="Z41" s="197">
        <v>3.31</v>
      </c>
      <c r="AA41" s="197">
        <v>1.1000000000000001</v>
      </c>
      <c r="AB41" s="197">
        <v>0</v>
      </c>
      <c r="AC41" s="197">
        <v>9.92</v>
      </c>
      <c r="AD41" s="197">
        <v>0</v>
      </c>
      <c r="AE41" s="197">
        <v>0</v>
      </c>
      <c r="AF41" s="197">
        <v>0</v>
      </c>
      <c r="AG41" s="197">
        <v>0</v>
      </c>
      <c r="AH41" s="197">
        <v>0</v>
      </c>
      <c r="AI41" s="197">
        <v>34.700000000000003</v>
      </c>
      <c r="AJ41" s="197">
        <v>0</v>
      </c>
      <c r="AK41" s="197">
        <v>0</v>
      </c>
      <c r="AL41" s="197">
        <v>0</v>
      </c>
      <c r="AM41" s="197">
        <v>23.93</v>
      </c>
      <c r="AN41" s="197">
        <v>0</v>
      </c>
      <c r="AO41" s="197">
        <v>180.53</v>
      </c>
      <c r="AP41" s="197">
        <v>0</v>
      </c>
    </row>
    <row r="42" spans="1:42">
      <c r="A42" t="s">
        <v>84</v>
      </c>
      <c r="B42" s="197">
        <v>0</v>
      </c>
      <c r="C42" s="197">
        <v>13.59</v>
      </c>
      <c r="D42" s="197">
        <v>0</v>
      </c>
      <c r="E42" s="197">
        <v>0</v>
      </c>
      <c r="F42" s="197">
        <v>21.32</v>
      </c>
      <c r="G42" s="197">
        <v>0</v>
      </c>
      <c r="H42" s="197">
        <v>0</v>
      </c>
      <c r="I42" s="197">
        <v>27.57</v>
      </c>
      <c r="J42" s="197">
        <v>0</v>
      </c>
      <c r="K42" s="197">
        <v>0.38</v>
      </c>
      <c r="L42" s="197">
        <v>288.5</v>
      </c>
      <c r="M42" s="197">
        <v>1.1299999999999999</v>
      </c>
      <c r="N42" s="197">
        <v>1.45</v>
      </c>
      <c r="O42" s="197">
        <v>0</v>
      </c>
      <c r="P42" s="197">
        <v>1.27</v>
      </c>
      <c r="Q42" s="197">
        <v>0.27</v>
      </c>
      <c r="R42" s="197">
        <v>0.52</v>
      </c>
      <c r="S42" s="197">
        <v>0.32</v>
      </c>
      <c r="T42" s="197">
        <v>0</v>
      </c>
      <c r="U42" s="197">
        <v>1.03</v>
      </c>
      <c r="V42" s="197">
        <v>0</v>
      </c>
      <c r="W42" s="197">
        <v>0</v>
      </c>
      <c r="X42" s="197">
        <v>1.2</v>
      </c>
      <c r="Y42" s="197">
        <v>9.15</v>
      </c>
      <c r="Z42" s="197">
        <v>3.31</v>
      </c>
      <c r="AA42" s="197">
        <v>1.1000000000000001</v>
      </c>
      <c r="AB42" s="197">
        <v>0</v>
      </c>
      <c r="AC42" s="197">
        <v>9.92</v>
      </c>
      <c r="AD42" s="197">
        <v>0</v>
      </c>
      <c r="AE42" s="197">
        <v>0</v>
      </c>
      <c r="AF42" s="197">
        <v>0</v>
      </c>
      <c r="AG42" s="197">
        <v>0</v>
      </c>
      <c r="AH42" s="197">
        <v>0</v>
      </c>
      <c r="AI42" s="197">
        <v>34.700000000000003</v>
      </c>
      <c r="AJ42" s="197">
        <v>0</v>
      </c>
      <c r="AK42" s="197">
        <v>0</v>
      </c>
      <c r="AL42" s="197">
        <v>0</v>
      </c>
      <c r="AM42" s="197">
        <v>23.93</v>
      </c>
      <c r="AN42" s="197">
        <v>0</v>
      </c>
      <c r="AO42" s="197">
        <v>180.53</v>
      </c>
      <c r="AP42" s="197">
        <v>0</v>
      </c>
    </row>
    <row r="43" spans="1:42">
      <c r="A43" t="s">
        <v>85</v>
      </c>
      <c r="B43" s="197">
        <v>0</v>
      </c>
      <c r="C43" s="197">
        <v>13.53</v>
      </c>
      <c r="D43" s="197">
        <v>0</v>
      </c>
      <c r="E43" s="197">
        <v>0</v>
      </c>
      <c r="F43" s="197">
        <v>21.32</v>
      </c>
      <c r="G43" s="197">
        <v>0</v>
      </c>
      <c r="H43" s="197">
        <v>0</v>
      </c>
      <c r="I43" s="197">
        <v>27.4</v>
      </c>
      <c r="J43" s="197">
        <v>0</v>
      </c>
      <c r="K43" s="197">
        <v>0.38</v>
      </c>
      <c r="L43" s="197">
        <v>288.5</v>
      </c>
      <c r="M43" s="197">
        <v>1.1299999999999999</v>
      </c>
      <c r="N43" s="197">
        <v>1.45</v>
      </c>
      <c r="O43" s="197">
        <v>0</v>
      </c>
      <c r="P43" s="197">
        <v>1.27</v>
      </c>
      <c r="Q43" s="197">
        <v>0.27</v>
      </c>
      <c r="R43" s="197">
        <v>0.52</v>
      </c>
      <c r="S43" s="197">
        <v>0.32</v>
      </c>
      <c r="T43" s="197">
        <v>0</v>
      </c>
      <c r="U43" s="197">
        <v>1.03</v>
      </c>
      <c r="V43" s="197">
        <v>0</v>
      </c>
      <c r="W43" s="197">
        <v>0</v>
      </c>
      <c r="X43" s="197">
        <v>1.2</v>
      </c>
      <c r="Y43" s="197">
        <v>9.15</v>
      </c>
      <c r="Z43" s="197">
        <v>3.31</v>
      </c>
      <c r="AA43" s="197">
        <v>1.1000000000000001</v>
      </c>
      <c r="AB43" s="197">
        <v>0</v>
      </c>
      <c r="AC43" s="197">
        <v>9.92</v>
      </c>
      <c r="AD43" s="197">
        <v>0</v>
      </c>
      <c r="AE43" s="197">
        <v>0</v>
      </c>
      <c r="AF43" s="197">
        <v>0</v>
      </c>
      <c r="AG43" s="197">
        <v>0</v>
      </c>
      <c r="AH43" s="197">
        <v>0</v>
      </c>
      <c r="AI43" s="197">
        <v>34.700000000000003</v>
      </c>
      <c r="AJ43" s="197">
        <v>0</v>
      </c>
      <c r="AK43" s="197">
        <v>0</v>
      </c>
      <c r="AL43" s="197">
        <v>0</v>
      </c>
      <c r="AM43" s="197">
        <v>23.93</v>
      </c>
      <c r="AN43" s="197">
        <v>0</v>
      </c>
      <c r="AO43" s="197">
        <v>180.53</v>
      </c>
      <c r="AP43" s="197">
        <v>0</v>
      </c>
    </row>
    <row r="44" spans="1:42">
      <c r="A44" t="s">
        <v>86</v>
      </c>
      <c r="B44" s="197">
        <v>0</v>
      </c>
      <c r="C44" s="197">
        <v>13.53</v>
      </c>
      <c r="D44" s="197">
        <v>0</v>
      </c>
      <c r="E44" s="197">
        <v>0</v>
      </c>
      <c r="F44" s="197">
        <v>21.32</v>
      </c>
      <c r="G44" s="197">
        <v>0</v>
      </c>
      <c r="H44" s="197">
        <v>0</v>
      </c>
      <c r="I44" s="197">
        <v>27.4</v>
      </c>
      <c r="J44" s="197">
        <v>0</v>
      </c>
      <c r="K44" s="197">
        <v>0.38</v>
      </c>
      <c r="L44" s="197">
        <v>288.5</v>
      </c>
      <c r="M44" s="197">
        <v>1.1299999999999999</v>
      </c>
      <c r="N44" s="197">
        <v>1.45</v>
      </c>
      <c r="O44" s="197">
        <v>0</v>
      </c>
      <c r="P44" s="197">
        <v>1.27</v>
      </c>
      <c r="Q44" s="197">
        <v>0.27</v>
      </c>
      <c r="R44" s="197">
        <v>0.52</v>
      </c>
      <c r="S44" s="197">
        <v>0.32</v>
      </c>
      <c r="T44" s="197">
        <v>0</v>
      </c>
      <c r="U44" s="197">
        <v>1.03</v>
      </c>
      <c r="V44" s="197">
        <v>0</v>
      </c>
      <c r="W44" s="197">
        <v>0</v>
      </c>
      <c r="X44" s="197">
        <v>1.2</v>
      </c>
      <c r="Y44" s="197">
        <v>9.15</v>
      </c>
      <c r="Z44" s="197">
        <v>3.31</v>
      </c>
      <c r="AA44" s="197">
        <v>1.1000000000000001</v>
      </c>
      <c r="AB44" s="197">
        <v>0</v>
      </c>
      <c r="AC44" s="197">
        <v>9.92</v>
      </c>
      <c r="AD44" s="197">
        <v>0</v>
      </c>
      <c r="AE44" s="197">
        <v>0</v>
      </c>
      <c r="AF44" s="197">
        <v>0</v>
      </c>
      <c r="AG44" s="197">
        <v>0</v>
      </c>
      <c r="AH44" s="197">
        <v>0</v>
      </c>
      <c r="AI44" s="197">
        <v>34.700000000000003</v>
      </c>
      <c r="AJ44" s="197">
        <v>0</v>
      </c>
      <c r="AK44" s="197">
        <v>0</v>
      </c>
      <c r="AL44" s="197">
        <v>0</v>
      </c>
      <c r="AM44" s="197">
        <v>23.93</v>
      </c>
      <c r="AN44" s="197">
        <v>0</v>
      </c>
      <c r="AO44" s="197">
        <v>180.53</v>
      </c>
      <c r="AP44" s="197">
        <v>0</v>
      </c>
    </row>
    <row r="45" spans="1:42">
      <c r="A45" t="s">
        <v>87</v>
      </c>
      <c r="B45" s="197">
        <v>0</v>
      </c>
      <c r="C45" s="197">
        <v>13.53</v>
      </c>
      <c r="D45" s="197">
        <v>0</v>
      </c>
      <c r="E45" s="197">
        <v>0</v>
      </c>
      <c r="F45" s="197">
        <v>21.32</v>
      </c>
      <c r="G45" s="197">
        <v>0</v>
      </c>
      <c r="H45" s="197">
        <v>0</v>
      </c>
      <c r="I45" s="197">
        <v>27.4</v>
      </c>
      <c r="J45" s="197">
        <v>0</v>
      </c>
      <c r="K45" s="197">
        <v>0.38</v>
      </c>
      <c r="L45" s="197">
        <v>288.5</v>
      </c>
      <c r="M45" s="197">
        <v>1.1299999999999999</v>
      </c>
      <c r="N45" s="197">
        <v>1.45</v>
      </c>
      <c r="O45" s="197">
        <v>0</v>
      </c>
      <c r="P45" s="197">
        <v>1.27</v>
      </c>
      <c r="Q45" s="197">
        <v>0.27</v>
      </c>
      <c r="R45" s="197">
        <v>0.52</v>
      </c>
      <c r="S45" s="197">
        <v>0.32</v>
      </c>
      <c r="T45" s="197">
        <v>0</v>
      </c>
      <c r="U45" s="197">
        <v>1.03</v>
      </c>
      <c r="V45" s="197">
        <v>0</v>
      </c>
      <c r="W45" s="197">
        <v>0</v>
      </c>
      <c r="X45" s="197">
        <v>1.2</v>
      </c>
      <c r="Y45" s="197">
        <v>9.15</v>
      </c>
      <c r="Z45" s="197">
        <v>3.31</v>
      </c>
      <c r="AA45" s="197">
        <v>1.1000000000000001</v>
      </c>
      <c r="AB45" s="197">
        <v>0</v>
      </c>
      <c r="AC45" s="197">
        <v>9.92</v>
      </c>
      <c r="AD45" s="197">
        <v>0</v>
      </c>
      <c r="AE45" s="197">
        <v>0</v>
      </c>
      <c r="AF45" s="197">
        <v>0</v>
      </c>
      <c r="AG45" s="197">
        <v>0</v>
      </c>
      <c r="AH45" s="197">
        <v>0</v>
      </c>
      <c r="AI45" s="197">
        <v>34.700000000000003</v>
      </c>
      <c r="AJ45" s="197">
        <v>0</v>
      </c>
      <c r="AK45" s="197">
        <v>0</v>
      </c>
      <c r="AL45" s="197">
        <v>0</v>
      </c>
      <c r="AM45" s="197">
        <v>23.93</v>
      </c>
      <c r="AN45" s="197">
        <v>0</v>
      </c>
      <c r="AO45" s="197">
        <v>180.53</v>
      </c>
      <c r="AP45" s="197">
        <v>0</v>
      </c>
    </row>
    <row r="46" spans="1:42">
      <c r="A46" t="s">
        <v>88</v>
      </c>
      <c r="B46" s="197">
        <v>0</v>
      </c>
      <c r="C46" s="197">
        <v>13.53</v>
      </c>
      <c r="D46" s="197">
        <v>0</v>
      </c>
      <c r="E46" s="197">
        <v>0</v>
      </c>
      <c r="F46" s="197">
        <v>21.32</v>
      </c>
      <c r="G46" s="197">
        <v>0</v>
      </c>
      <c r="H46" s="197">
        <v>0</v>
      </c>
      <c r="I46" s="197">
        <v>27.4</v>
      </c>
      <c r="J46" s="197">
        <v>0</v>
      </c>
      <c r="K46" s="197">
        <v>0.38</v>
      </c>
      <c r="L46" s="197">
        <v>288.5</v>
      </c>
      <c r="M46" s="197">
        <v>1.1299999999999999</v>
      </c>
      <c r="N46" s="197">
        <v>1.45</v>
      </c>
      <c r="O46" s="197">
        <v>0</v>
      </c>
      <c r="P46" s="197">
        <v>1.27</v>
      </c>
      <c r="Q46" s="197">
        <v>0.27</v>
      </c>
      <c r="R46" s="197">
        <v>0.52</v>
      </c>
      <c r="S46" s="197">
        <v>0.32</v>
      </c>
      <c r="T46" s="197">
        <v>0</v>
      </c>
      <c r="U46" s="197">
        <v>1.03</v>
      </c>
      <c r="V46" s="197">
        <v>0</v>
      </c>
      <c r="W46" s="197">
        <v>0</v>
      </c>
      <c r="X46" s="197">
        <v>1.2</v>
      </c>
      <c r="Y46" s="197">
        <v>9.15</v>
      </c>
      <c r="Z46" s="197">
        <v>3.31</v>
      </c>
      <c r="AA46" s="197">
        <v>1.1000000000000001</v>
      </c>
      <c r="AB46" s="197">
        <v>0</v>
      </c>
      <c r="AC46" s="197">
        <v>9.92</v>
      </c>
      <c r="AD46" s="197">
        <v>0</v>
      </c>
      <c r="AE46" s="197">
        <v>0</v>
      </c>
      <c r="AF46" s="197">
        <v>0</v>
      </c>
      <c r="AG46" s="197">
        <v>0</v>
      </c>
      <c r="AH46" s="197">
        <v>0</v>
      </c>
      <c r="AI46" s="197">
        <v>34.700000000000003</v>
      </c>
      <c r="AJ46" s="197">
        <v>0</v>
      </c>
      <c r="AK46" s="197">
        <v>0</v>
      </c>
      <c r="AL46" s="197">
        <v>0</v>
      </c>
      <c r="AM46" s="197">
        <v>23.93</v>
      </c>
      <c r="AN46" s="197">
        <v>0</v>
      </c>
      <c r="AO46" s="197">
        <v>180.53</v>
      </c>
      <c r="AP46" s="197">
        <v>0</v>
      </c>
    </row>
    <row r="47" spans="1:42">
      <c r="A47" t="s">
        <v>89</v>
      </c>
      <c r="B47" s="197">
        <v>0</v>
      </c>
      <c r="C47" s="197">
        <v>13.53</v>
      </c>
      <c r="D47" s="197">
        <v>0</v>
      </c>
      <c r="E47" s="197">
        <v>0</v>
      </c>
      <c r="F47" s="197">
        <v>21.32</v>
      </c>
      <c r="G47" s="197">
        <v>0</v>
      </c>
      <c r="H47" s="197">
        <v>0</v>
      </c>
      <c r="I47" s="197">
        <v>27.4</v>
      </c>
      <c r="J47" s="197">
        <v>0</v>
      </c>
      <c r="K47" s="197">
        <v>0.38</v>
      </c>
      <c r="L47" s="197">
        <v>288.5</v>
      </c>
      <c r="M47" s="197">
        <v>1.1299999999999999</v>
      </c>
      <c r="N47" s="197">
        <v>1.45</v>
      </c>
      <c r="O47" s="197">
        <v>0</v>
      </c>
      <c r="P47" s="197">
        <v>1.27</v>
      </c>
      <c r="Q47" s="197">
        <v>0.27</v>
      </c>
      <c r="R47" s="197">
        <v>0.52</v>
      </c>
      <c r="S47" s="197">
        <v>0.32</v>
      </c>
      <c r="T47" s="197">
        <v>0</v>
      </c>
      <c r="U47" s="197">
        <v>1.03</v>
      </c>
      <c r="V47" s="197">
        <v>0</v>
      </c>
      <c r="W47" s="197">
        <v>0</v>
      </c>
      <c r="X47" s="197">
        <v>1.2</v>
      </c>
      <c r="Y47" s="197">
        <v>9.15</v>
      </c>
      <c r="Z47" s="197">
        <v>3.31</v>
      </c>
      <c r="AA47" s="197">
        <v>1.1000000000000001</v>
      </c>
      <c r="AB47" s="197">
        <v>0</v>
      </c>
      <c r="AC47" s="197">
        <v>9.92</v>
      </c>
      <c r="AD47" s="197">
        <v>0</v>
      </c>
      <c r="AE47" s="197">
        <v>0</v>
      </c>
      <c r="AF47" s="197">
        <v>0</v>
      </c>
      <c r="AG47" s="197">
        <v>0</v>
      </c>
      <c r="AH47" s="197">
        <v>0</v>
      </c>
      <c r="AI47" s="197">
        <v>34.700000000000003</v>
      </c>
      <c r="AJ47" s="197">
        <v>0</v>
      </c>
      <c r="AK47" s="197">
        <v>0</v>
      </c>
      <c r="AL47" s="197">
        <v>0</v>
      </c>
      <c r="AM47" s="197">
        <v>23.93</v>
      </c>
      <c r="AN47" s="197">
        <v>0</v>
      </c>
      <c r="AO47" s="197">
        <v>180.53</v>
      </c>
      <c r="AP47" s="197">
        <v>0</v>
      </c>
    </row>
    <row r="48" spans="1:42">
      <c r="A48" t="s">
        <v>90</v>
      </c>
      <c r="B48" s="197">
        <v>0</v>
      </c>
      <c r="C48" s="197">
        <v>13.53</v>
      </c>
      <c r="D48" s="197">
        <v>0</v>
      </c>
      <c r="E48" s="197">
        <v>0</v>
      </c>
      <c r="F48" s="197">
        <v>21.32</v>
      </c>
      <c r="G48" s="197">
        <v>0</v>
      </c>
      <c r="H48" s="197">
        <v>0</v>
      </c>
      <c r="I48" s="197">
        <v>27.4</v>
      </c>
      <c r="J48" s="197">
        <v>0</v>
      </c>
      <c r="K48" s="197">
        <v>0.38</v>
      </c>
      <c r="L48" s="197">
        <v>288.5</v>
      </c>
      <c r="M48" s="197">
        <v>1.1299999999999999</v>
      </c>
      <c r="N48" s="197">
        <v>1.45</v>
      </c>
      <c r="O48" s="197">
        <v>0</v>
      </c>
      <c r="P48" s="197">
        <v>1.27</v>
      </c>
      <c r="Q48" s="197">
        <v>0.27</v>
      </c>
      <c r="R48" s="197">
        <v>0.52</v>
      </c>
      <c r="S48" s="197">
        <v>0.32</v>
      </c>
      <c r="T48" s="197">
        <v>0</v>
      </c>
      <c r="U48" s="197">
        <v>1.03</v>
      </c>
      <c r="V48" s="197">
        <v>0</v>
      </c>
      <c r="W48" s="197">
        <v>0</v>
      </c>
      <c r="X48" s="197">
        <v>1.2</v>
      </c>
      <c r="Y48" s="197">
        <v>9.15</v>
      </c>
      <c r="Z48" s="197">
        <v>3.31</v>
      </c>
      <c r="AA48" s="197">
        <v>1.1000000000000001</v>
      </c>
      <c r="AB48" s="197">
        <v>0</v>
      </c>
      <c r="AC48" s="197">
        <v>9.92</v>
      </c>
      <c r="AD48" s="197">
        <v>0</v>
      </c>
      <c r="AE48" s="197">
        <v>0</v>
      </c>
      <c r="AF48" s="197">
        <v>0</v>
      </c>
      <c r="AG48" s="197">
        <v>0</v>
      </c>
      <c r="AH48" s="197">
        <v>11.57</v>
      </c>
      <c r="AI48" s="197">
        <v>34.700000000000003</v>
      </c>
      <c r="AJ48" s="197">
        <v>0</v>
      </c>
      <c r="AK48" s="197">
        <v>0</v>
      </c>
      <c r="AL48" s="197">
        <v>0</v>
      </c>
      <c r="AM48" s="197">
        <v>23.93</v>
      </c>
      <c r="AN48" s="197">
        <v>0</v>
      </c>
      <c r="AO48" s="197">
        <v>180.53</v>
      </c>
      <c r="AP48" s="197">
        <v>0</v>
      </c>
    </row>
    <row r="49" spans="1:42">
      <c r="A49" t="s">
        <v>91</v>
      </c>
      <c r="B49" s="197">
        <v>0</v>
      </c>
      <c r="C49" s="197">
        <v>13.53</v>
      </c>
      <c r="D49" s="197">
        <v>0</v>
      </c>
      <c r="E49" s="197">
        <v>0</v>
      </c>
      <c r="F49" s="197">
        <v>21.32</v>
      </c>
      <c r="G49" s="197">
        <v>0</v>
      </c>
      <c r="H49" s="197">
        <v>0</v>
      </c>
      <c r="I49" s="197">
        <v>27.4</v>
      </c>
      <c r="J49" s="197">
        <v>0</v>
      </c>
      <c r="K49" s="197">
        <v>0.38</v>
      </c>
      <c r="L49" s="197">
        <v>288.5</v>
      </c>
      <c r="M49" s="197">
        <v>1.1299999999999999</v>
      </c>
      <c r="N49" s="197">
        <v>1.45</v>
      </c>
      <c r="O49" s="197">
        <v>0</v>
      </c>
      <c r="P49" s="197">
        <v>1.27</v>
      </c>
      <c r="Q49" s="197">
        <v>0.27</v>
      </c>
      <c r="R49" s="197">
        <v>0.52</v>
      </c>
      <c r="S49" s="197">
        <v>0.32</v>
      </c>
      <c r="T49" s="197">
        <v>0</v>
      </c>
      <c r="U49" s="197">
        <v>1.03</v>
      </c>
      <c r="V49" s="197">
        <v>0</v>
      </c>
      <c r="W49" s="197">
        <v>0</v>
      </c>
      <c r="X49" s="197">
        <v>1.2</v>
      </c>
      <c r="Y49" s="197">
        <v>9.15</v>
      </c>
      <c r="Z49" s="197">
        <v>3.31</v>
      </c>
      <c r="AA49" s="197">
        <v>1.1000000000000001</v>
      </c>
      <c r="AB49" s="197">
        <v>0</v>
      </c>
      <c r="AC49" s="197">
        <v>9.92</v>
      </c>
      <c r="AD49" s="197">
        <v>0</v>
      </c>
      <c r="AE49" s="197">
        <v>0</v>
      </c>
      <c r="AF49" s="197">
        <v>0</v>
      </c>
      <c r="AG49" s="197">
        <v>0</v>
      </c>
      <c r="AH49" s="197">
        <v>0</v>
      </c>
      <c r="AI49" s="197">
        <v>34.700000000000003</v>
      </c>
      <c r="AJ49" s="197">
        <v>0</v>
      </c>
      <c r="AK49" s="197">
        <v>0</v>
      </c>
      <c r="AL49" s="197">
        <v>0</v>
      </c>
      <c r="AM49" s="197">
        <v>23.93</v>
      </c>
      <c r="AN49" s="197">
        <v>0</v>
      </c>
      <c r="AO49" s="197">
        <v>180.53</v>
      </c>
      <c r="AP49" s="197">
        <v>0</v>
      </c>
    </row>
    <row r="50" spans="1:42">
      <c r="A50" t="s">
        <v>92</v>
      </c>
      <c r="B50" s="197">
        <v>0</v>
      </c>
      <c r="C50" s="197">
        <v>13.53</v>
      </c>
      <c r="D50" s="197">
        <v>0</v>
      </c>
      <c r="E50" s="197">
        <v>0</v>
      </c>
      <c r="F50" s="197">
        <v>21.32</v>
      </c>
      <c r="G50" s="197">
        <v>0</v>
      </c>
      <c r="H50" s="197">
        <v>0</v>
      </c>
      <c r="I50" s="197">
        <v>27.4</v>
      </c>
      <c r="J50" s="197">
        <v>0</v>
      </c>
      <c r="K50" s="197">
        <v>0.38</v>
      </c>
      <c r="L50" s="197">
        <v>288.5</v>
      </c>
      <c r="M50" s="197">
        <v>1.1299999999999999</v>
      </c>
      <c r="N50" s="197">
        <v>1.45</v>
      </c>
      <c r="O50" s="197">
        <v>0</v>
      </c>
      <c r="P50" s="197">
        <v>1.27</v>
      </c>
      <c r="Q50" s="197">
        <v>0.27</v>
      </c>
      <c r="R50" s="197">
        <v>0.52</v>
      </c>
      <c r="S50" s="197">
        <v>0.32</v>
      </c>
      <c r="T50" s="197">
        <v>0</v>
      </c>
      <c r="U50" s="197">
        <v>1.03</v>
      </c>
      <c r="V50" s="197">
        <v>0</v>
      </c>
      <c r="W50" s="197">
        <v>0</v>
      </c>
      <c r="X50" s="197">
        <v>1.2</v>
      </c>
      <c r="Y50" s="197">
        <v>9.15</v>
      </c>
      <c r="Z50" s="197">
        <v>3.31</v>
      </c>
      <c r="AA50" s="197">
        <v>1.1000000000000001</v>
      </c>
      <c r="AB50" s="197">
        <v>0</v>
      </c>
      <c r="AC50" s="197">
        <v>9.92</v>
      </c>
      <c r="AD50" s="197">
        <v>0</v>
      </c>
      <c r="AE50" s="197">
        <v>0</v>
      </c>
      <c r="AF50" s="197">
        <v>0</v>
      </c>
      <c r="AG50" s="197">
        <v>0</v>
      </c>
      <c r="AH50" s="197">
        <v>0</v>
      </c>
      <c r="AI50" s="197">
        <v>34.700000000000003</v>
      </c>
      <c r="AJ50" s="197">
        <v>0</v>
      </c>
      <c r="AK50" s="197">
        <v>0</v>
      </c>
      <c r="AL50" s="197">
        <v>0</v>
      </c>
      <c r="AM50" s="197">
        <v>23.93</v>
      </c>
      <c r="AN50" s="197">
        <v>0</v>
      </c>
      <c r="AO50" s="197">
        <v>180.53</v>
      </c>
      <c r="AP50" s="197">
        <v>0</v>
      </c>
    </row>
    <row r="51" spans="1:42">
      <c r="A51" t="s">
        <v>93</v>
      </c>
      <c r="B51" s="197">
        <v>0</v>
      </c>
      <c r="C51" s="197">
        <v>13.53</v>
      </c>
      <c r="D51" s="197">
        <v>0</v>
      </c>
      <c r="E51" s="197">
        <v>0</v>
      </c>
      <c r="F51" s="197">
        <v>21.32</v>
      </c>
      <c r="G51" s="197">
        <v>0</v>
      </c>
      <c r="H51" s="197">
        <v>0</v>
      </c>
      <c r="I51" s="197">
        <v>27.07</v>
      </c>
      <c r="J51" s="197">
        <v>0</v>
      </c>
      <c r="K51" s="197">
        <v>9.41</v>
      </c>
      <c r="L51" s="197">
        <v>298.5</v>
      </c>
      <c r="M51" s="197">
        <v>1.1299999999999999</v>
      </c>
      <c r="N51" s="197">
        <v>1.45</v>
      </c>
      <c r="O51" s="197">
        <v>0</v>
      </c>
      <c r="P51" s="197">
        <v>1.27</v>
      </c>
      <c r="Q51" s="197">
        <v>6.69</v>
      </c>
      <c r="R51" s="197">
        <v>13.01</v>
      </c>
      <c r="S51" s="197">
        <v>8.1</v>
      </c>
      <c r="T51" s="197">
        <v>0</v>
      </c>
      <c r="U51" s="197">
        <v>1.03</v>
      </c>
      <c r="V51" s="197">
        <v>0</v>
      </c>
      <c r="W51" s="197">
        <v>0</v>
      </c>
      <c r="X51" s="197">
        <v>1.2</v>
      </c>
      <c r="Y51" s="197">
        <v>9.15</v>
      </c>
      <c r="Z51" s="197">
        <v>3.31</v>
      </c>
      <c r="AA51" s="197">
        <v>12.29</v>
      </c>
      <c r="AB51" s="197">
        <v>0</v>
      </c>
      <c r="AC51" s="197">
        <v>9.92</v>
      </c>
      <c r="AD51" s="197">
        <v>0</v>
      </c>
      <c r="AE51" s="197">
        <v>0</v>
      </c>
      <c r="AF51" s="197">
        <v>0</v>
      </c>
      <c r="AG51" s="197">
        <v>0</v>
      </c>
      <c r="AH51" s="197">
        <v>0</v>
      </c>
      <c r="AI51" s="197">
        <v>34.700000000000003</v>
      </c>
      <c r="AJ51" s="197">
        <v>0</v>
      </c>
      <c r="AK51" s="197">
        <v>19.600000000000001</v>
      </c>
      <c r="AL51" s="197">
        <v>0</v>
      </c>
      <c r="AM51" s="197">
        <v>23.93</v>
      </c>
      <c r="AN51" s="197">
        <v>0</v>
      </c>
      <c r="AO51" s="197">
        <v>180.53</v>
      </c>
      <c r="AP51" s="197">
        <v>0</v>
      </c>
    </row>
    <row r="52" spans="1:42">
      <c r="A52" t="s">
        <v>94</v>
      </c>
      <c r="B52" s="197">
        <v>0</v>
      </c>
      <c r="C52" s="197">
        <v>13.53</v>
      </c>
      <c r="D52" s="197">
        <v>0</v>
      </c>
      <c r="E52" s="197">
        <v>0</v>
      </c>
      <c r="F52" s="197">
        <v>21.32</v>
      </c>
      <c r="G52" s="197">
        <v>0</v>
      </c>
      <c r="H52" s="197">
        <v>0</v>
      </c>
      <c r="I52" s="197">
        <v>27.07</v>
      </c>
      <c r="J52" s="197">
        <v>0</v>
      </c>
      <c r="K52" s="197">
        <v>9.41</v>
      </c>
      <c r="L52" s="197">
        <v>363.5</v>
      </c>
      <c r="M52" s="197">
        <v>1.1299999999999999</v>
      </c>
      <c r="N52" s="197">
        <v>1.45</v>
      </c>
      <c r="O52" s="197">
        <v>0</v>
      </c>
      <c r="P52" s="197">
        <v>1.27</v>
      </c>
      <c r="Q52" s="197">
        <v>0.27</v>
      </c>
      <c r="R52" s="197">
        <v>0.52</v>
      </c>
      <c r="S52" s="197">
        <v>0.32</v>
      </c>
      <c r="T52" s="197">
        <v>0</v>
      </c>
      <c r="U52" s="197">
        <v>1.03</v>
      </c>
      <c r="V52" s="197">
        <v>0</v>
      </c>
      <c r="W52" s="197">
        <v>0</v>
      </c>
      <c r="X52" s="197">
        <v>1.2</v>
      </c>
      <c r="Y52" s="197">
        <v>9.15</v>
      </c>
      <c r="Z52" s="197">
        <v>3.31</v>
      </c>
      <c r="AA52" s="197">
        <v>0</v>
      </c>
      <c r="AB52" s="197">
        <v>0</v>
      </c>
      <c r="AC52" s="197">
        <v>9.92</v>
      </c>
      <c r="AD52" s="197">
        <v>0</v>
      </c>
      <c r="AE52" s="197">
        <v>0</v>
      </c>
      <c r="AF52" s="197">
        <v>0</v>
      </c>
      <c r="AG52" s="197">
        <v>0</v>
      </c>
      <c r="AH52" s="197">
        <v>0</v>
      </c>
      <c r="AI52" s="197">
        <v>34.700000000000003</v>
      </c>
      <c r="AJ52" s="197">
        <v>0</v>
      </c>
      <c r="AK52" s="197">
        <v>0</v>
      </c>
      <c r="AL52" s="197">
        <v>0</v>
      </c>
      <c r="AM52" s="197">
        <v>23.93</v>
      </c>
      <c r="AN52" s="197">
        <v>0</v>
      </c>
      <c r="AO52" s="197">
        <v>180.53</v>
      </c>
      <c r="AP52" s="197">
        <v>0</v>
      </c>
    </row>
    <row r="53" spans="1:42">
      <c r="A53" t="s">
        <v>95</v>
      </c>
      <c r="B53" s="197">
        <v>0</v>
      </c>
      <c r="C53" s="197">
        <v>13.53</v>
      </c>
      <c r="D53" s="197">
        <v>0</v>
      </c>
      <c r="E53" s="197">
        <v>0</v>
      </c>
      <c r="F53" s="197">
        <v>21.32</v>
      </c>
      <c r="G53" s="197">
        <v>0</v>
      </c>
      <c r="H53" s="197">
        <v>0</v>
      </c>
      <c r="I53" s="197">
        <v>27.07</v>
      </c>
      <c r="J53" s="197">
        <v>0</v>
      </c>
      <c r="K53" s="197">
        <v>9.41</v>
      </c>
      <c r="L53" s="197">
        <v>363.5</v>
      </c>
      <c r="M53" s="197">
        <v>1.1299999999999999</v>
      </c>
      <c r="N53" s="197">
        <v>1.45</v>
      </c>
      <c r="O53" s="197">
        <v>0</v>
      </c>
      <c r="P53" s="197">
        <v>1.27</v>
      </c>
      <c r="Q53" s="197">
        <v>6.69</v>
      </c>
      <c r="R53" s="197">
        <v>13.01</v>
      </c>
      <c r="S53" s="197">
        <v>8.1</v>
      </c>
      <c r="T53" s="197">
        <v>0</v>
      </c>
      <c r="U53" s="197">
        <v>1.03</v>
      </c>
      <c r="V53" s="197">
        <v>0</v>
      </c>
      <c r="W53" s="197">
        <v>0</v>
      </c>
      <c r="X53" s="197">
        <v>1.2</v>
      </c>
      <c r="Y53" s="197">
        <v>9.15</v>
      </c>
      <c r="Z53" s="197">
        <v>3.31</v>
      </c>
      <c r="AA53" s="197">
        <v>1.1000000000000001</v>
      </c>
      <c r="AB53" s="197">
        <v>0</v>
      </c>
      <c r="AC53" s="197">
        <v>9.92</v>
      </c>
      <c r="AD53" s="197">
        <v>0</v>
      </c>
      <c r="AE53" s="197">
        <v>0</v>
      </c>
      <c r="AF53" s="197">
        <v>0</v>
      </c>
      <c r="AG53" s="197">
        <v>0</v>
      </c>
      <c r="AH53" s="197">
        <v>0</v>
      </c>
      <c r="AI53" s="197">
        <v>34.700000000000003</v>
      </c>
      <c r="AJ53" s="197">
        <v>0</v>
      </c>
      <c r="AK53" s="197">
        <v>0</v>
      </c>
      <c r="AL53" s="197">
        <v>0</v>
      </c>
      <c r="AM53" s="197">
        <v>23.93</v>
      </c>
      <c r="AN53" s="197">
        <v>0</v>
      </c>
      <c r="AO53" s="197">
        <v>180.53</v>
      </c>
      <c r="AP53" s="197">
        <v>0</v>
      </c>
    </row>
    <row r="54" spans="1:42">
      <c r="A54" t="s">
        <v>96</v>
      </c>
      <c r="B54" s="197">
        <v>0</v>
      </c>
      <c r="C54" s="197">
        <v>13.53</v>
      </c>
      <c r="D54" s="197">
        <v>0</v>
      </c>
      <c r="E54" s="197">
        <v>0</v>
      </c>
      <c r="F54" s="197">
        <v>21.32</v>
      </c>
      <c r="G54" s="197">
        <v>0</v>
      </c>
      <c r="H54" s="197">
        <v>0</v>
      </c>
      <c r="I54" s="197">
        <v>27.07</v>
      </c>
      <c r="J54" s="197">
        <v>0</v>
      </c>
      <c r="K54" s="197">
        <v>4.91</v>
      </c>
      <c r="L54" s="197">
        <v>363.5</v>
      </c>
      <c r="M54" s="197">
        <v>1.1299999999999999</v>
      </c>
      <c r="N54" s="197">
        <v>1.45</v>
      </c>
      <c r="O54" s="197">
        <v>0</v>
      </c>
      <c r="P54" s="197">
        <v>1.27</v>
      </c>
      <c r="Q54" s="197">
        <v>6.69</v>
      </c>
      <c r="R54" s="197">
        <v>13.01</v>
      </c>
      <c r="S54" s="197">
        <v>8.1</v>
      </c>
      <c r="T54" s="197">
        <v>0</v>
      </c>
      <c r="U54" s="197">
        <v>1.03</v>
      </c>
      <c r="V54" s="197">
        <v>0</v>
      </c>
      <c r="W54" s="197">
        <v>0</v>
      </c>
      <c r="X54" s="197">
        <v>1.2</v>
      </c>
      <c r="Y54" s="197">
        <v>9.15</v>
      </c>
      <c r="Z54" s="197">
        <v>3.31</v>
      </c>
      <c r="AA54" s="197">
        <v>1.1000000000000001</v>
      </c>
      <c r="AB54" s="197">
        <v>0</v>
      </c>
      <c r="AC54" s="197">
        <v>9.92</v>
      </c>
      <c r="AD54" s="197">
        <v>0</v>
      </c>
      <c r="AE54" s="197">
        <v>0</v>
      </c>
      <c r="AF54" s="197">
        <v>0</v>
      </c>
      <c r="AG54" s="197">
        <v>0</v>
      </c>
      <c r="AH54" s="197">
        <v>0</v>
      </c>
      <c r="AI54" s="197">
        <v>34.700000000000003</v>
      </c>
      <c r="AJ54" s="197">
        <v>0</v>
      </c>
      <c r="AK54" s="197">
        <v>0</v>
      </c>
      <c r="AL54" s="197">
        <v>0</v>
      </c>
      <c r="AM54" s="197">
        <v>23.93</v>
      </c>
      <c r="AN54" s="197">
        <v>0</v>
      </c>
      <c r="AO54" s="197">
        <v>180.53</v>
      </c>
      <c r="AP54" s="197">
        <v>0</v>
      </c>
    </row>
    <row r="55" spans="1:42">
      <c r="A55" t="s">
        <v>97</v>
      </c>
      <c r="B55" s="197">
        <v>0</v>
      </c>
      <c r="C55" s="197">
        <v>13.5</v>
      </c>
      <c r="D55" s="197">
        <v>0</v>
      </c>
      <c r="E55" s="197">
        <v>0</v>
      </c>
      <c r="F55" s="197">
        <v>21.32</v>
      </c>
      <c r="G55" s="197">
        <v>0</v>
      </c>
      <c r="H55" s="197">
        <v>0</v>
      </c>
      <c r="I55" s="197">
        <v>26.9</v>
      </c>
      <c r="J55" s="197">
        <v>0</v>
      </c>
      <c r="K55" s="197">
        <v>5.89</v>
      </c>
      <c r="L55" s="197">
        <v>363.5</v>
      </c>
      <c r="M55" s="197">
        <v>1.1299999999999999</v>
      </c>
      <c r="N55" s="197">
        <v>1.45</v>
      </c>
      <c r="O55" s="197">
        <v>0</v>
      </c>
      <c r="P55" s="197">
        <v>1.27</v>
      </c>
      <c r="Q55" s="197">
        <v>6.69</v>
      </c>
      <c r="R55" s="197">
        <v>13.01</v>
      </c>
      <c r="S55" s="197">
        <v>8.1</v>
      </c>
      <c r="T55" s="197">
        <v>0</v>
      </c>
      <c r="U55" s="197">
        <v>1.03</v>
      </c>
      <c r="V55" s="197">
        <v>0</v>
      </c>
      <c r="W55" s="197">
        <v>0</v>
      </c>
      <c r="X55" s="197">
        <v>1.2</v>
      </c>
      <c r="Y55" s="197">
        <v>9.15</v>
      </c>
      <c r="Z55" s="197">
        <v>3.31</v>
      </c>
      <c r="AA55" s="197">
        <v>1.1000000000000001</v>
      </c>
      <c r="AB55" s="197">
        <v>0</v>
      </c>
      <c r="AC55" s="197">
        <v>9.92</v>
      </c>
      <c r="AD55" s="197">
        <v>0</v>
      </c>
      <c r="AE55" s="197">
        <v>0</v>
      </c>
      <c r="AF55" s="197">
        <v>0</v>
      </c>
      <c r="AG55" s="197">
        <v>0</v>
      </c>
      <c r="AH55" s="197">
        <v>0</v>
      </c>
      <c r="AI55" s="197">
        <v>34.700000000000003</v>
      </c>
      <c r="AJ55" s="197">
        <v>0</v>
      </c>
      <c r="AK55" s="197">
        <v>0</v>
      </c>
      <c r="AL55" s="197">
        <v>0</v>
      </c>
      <c r="AM55" s="197">
        <v>23.93</v>
      </c>
      <c r="AN55" s="197">
        <v>0</v>
      </c>
      <c r="AO55" s="197">
        <v>180.53</v>
      </c>
      <c r="AP55" s="197">
        <v>0</v>
      </c>
    </row>
    <row r="56" spans="1:42">
      <c r="A56" t="s">
        <v>98</v>
      </c>
      <c r="B56" s="197">
        <v>0</v>
      </c>
      <c r="C56" s="197">
        <v>13.5</v>
      </c>
      <c r="D56" s="197">
        <v>0</v>
      </c>
      <c r="E56" s="197">
        <v>0</v>
      </c>
      <c r="F56" s="197">
        <v>21.32</v>
      </c>
      <c r="G56" s="197">
        <v>0</v>
      </c>
      <c r="H56" s="197">
        <v>0</v>
      </c>
      <c r="I56" s="197">
        <v>26.9</v>
      </c>
      <c r="J56" s="197">
        <v>0</v>
      </c>
      <c r="K56" s="197">
        <v>9.41</v>
      </c>
      <c r="L56" s="197">
        <v>363.5</v>
      </c>
      <c r="M56" s="197">
        <v>1.1299999999999999</v>
      </c>
      <c r="N56" s="197">
        <v>1.45</v>
      </c>
      <c r="O56" s="197">
        <v>0</v>
      </c>
      <c r="P56" s="197">
        <v>1.27</v>
      </c>
      <c r="Q56" s="197">
        <v>6.69</v>
      </c>
      <c r="R56" s="197">
        <v>13.01</v>
      </c>
      <c r="S56" s="197">
        <v>8.1</v>
      </c>
      <c r="T56" s="197">
        <v>0</v>
      </c>
      <c r="U56" s="197">
        <v>1.03</v>
      </c>
      <c r="V56" s="197">
        <v>0</v>
      </c>
      <c r="W56" s="197">
        <v>0</v>
      </c>
      <c r="X56" s="197">
        <v>1.2</v>
      </c>
      <c r="Y56" s="197">
        <v>9.15</v>
      </c>
      <c r="Z56" s="197">
        <v>3.31</v>
      </c>
      <c r="AA56" s="197">
        <v>19.989999999999998</v>
      </c>
      <c r="AB56" s="197">
        <v>0</v>
      </c>
      <c r="AC56" s="197">
        <v>9.92</v>
      </c>
      <c r="AD56" s="197">
        <v>0</v>
      </c>
      <c r="AE56" s="197">
        <v>0</v>
      </c>
      <c r="AF56" s="197">
        <v>0</v>
      </c>
      <c r="AG56" s="197">
        <v>0</v>
      </c>
      <c r="AH56" s="197">
        <v>0</v>
      </c>
      <c r="AI56" s="197">
        <v>34.700000000000003</v>
      </c>
      <c r="AJ56" s="197">
        <v>0</v>
      </c>
      <c r="AK56" s="197">
        <v>9.6</v>
      </c>
      <c r="AL56" s="197">
        <v>0</v>
      </c>
      <c r="AM56" s="197">
        <v>23.93</v>
      </c>
      <c r="AN56" s="197">
        <v>0</v>
      </c>
      <c r="AO56" s="197">
        <v>180.53</v>
      </c>
      <c r="AP56" s="197">
        <v>0</v>
      </c>
    </row>
    <row r="57" spans="1:42">
      <c r="A57" t="s">
        <v>99</v>
      </c>
      <c r="B57" s="197">
        <v>0</v>
      </c>
      <c r="C57" s="197">
        <v>13.5</v>
      </c>
      <c r="D57" s="197">
        <v>0</v>
      </c>
      <c r="E57" s="197">
        <v>0</v>
      </c>
      <c r="F57" s="197">
        <v>21.32</v>
      </c>
      <c r="G57" s="197">
        <v>0</v>
      </c>
      <c r="H57" s="197">
        <v>0</v>
      </c>
      <c r="I57" s="197">
        <v>26.9</v>
      </c>
      <c r="J57" s="197">
        <v>0</v>
      </c>
      <c r="K57" s="197">
        <v>9.41</v>
      </c>
      <c r="L57" s="197">
        <v>363.5</v>
      </c>
      <c r="M57" s="197">
        <v>1.1299999999999999</v>
      </c>
      <c r="N57" s="197">
        <v>1.45</v>
      </c>
      <c r="O57" s="197">
        <v>0</v>
      </c>
      <c r="P57" s="197">
        <v>1.27</v>
      </c>
      <c r="Q57" s="197">
        <v>6.69</v>
      </c>
      <c r="R57" s="197">
        <v>13.01</v>
      </c>
      <c r="S57" s="197">
        <v>8.1</v>
      </c>
      <c r="T57" s="197">
        <v>0</v>
      </c>
      <c r="U57" s="197">
        <v>1.03</v>
      </c>
      <c r="V57" s="197">
        <v>0</v>
      </c>
      <c r="W57" s="197">
        <v>0</v>
      </c>
      <c r="X57" s="197">
        <v>1.2</v>
      </c>
      <c r="Y57" s="197">
        <v>9.15</v>
      </c>
      <c r="Z57" s="197">
        <v>3.31</v>
      </c>
      <c r="AA57" s="197">
        <v>19.989999999999998</v>
      </c>
      <c r="AB57" s="197">
        <v>0</v>
      </c>
      <c r="AC57" s="197">
        <v>9.92</v>
      </c>
      <c r="AD57" s="197">
        <v>0</v>
      </c>
      <c r="AE57" s="197">
        <v>0</v>
      </c>
      <c r="AF57" s="197">
        <v>0</v>
      </c>
      <c r="AG57" s="197">
        <v>0</v>
      </c>
      <c r="AH57" s="197">
        <v>0</v>
      </c>
      <c r="AI57" s="197">
        <v>34.700000000000003</v>
      </c>
      <c r="AJ57" s="197">
        <v>0</v>
      </c>
      <c r="AK57" s="197">
        <v>9.6</v>
      </c>
      <c r="AL57" s="197">
        <v>0</v>
      </c>
      <c r="AM57" s="197">
        <v>23.93</v>
      </c>
      <c r="AN57" s="197">
        <v>0</v>
      </c>
      <c r="AO57" s="197">
        <v>180.53</v>
      </c>
      <c r="AP57" s="197">
        <v>0</v>
      </c>
    </row>
    <row r="58" spans="1:42">
      <c r="A58" t="s">
        <v>100</v>
      </c>
      <c r="B58" s="197">
        <v>0</v>
      </c>
      <c r="C58" s="197">
        <v>13.5</v>
      </c>
      <c r="D58" s="197">
        <v>0</v>
      </c>
      <c r="E58" s="197">
        <v>0</v>
      </c>
      <c r="F58" s="197">
        <v>21.32</v>
      </c>
      <c r="G58" s="197">
        <v>0</v>
      </c>
      <c r="H58" s="197">
        <v>0</v>
      </c>
      <c r="I58" s="197">
        <v>26.9</v>
      </c>
      <c r="J58" s="197">
        <v>0</v>
      </c>
      <c r="K58" s="197">
        <v>9.41</v>
      </c>
      <c r="L58" s="197">
        <v>363.5</v>
      </c>
      <c r="M58" s="197">
        <v>1.1299999999999999</v>
      </c>
      <c r="N58" s="197">
        <v>1.45</v>
      </c>
      <c r="O58" s="197">
        <v>0</v>
      </c>
      <c r="P58" s="197">
        <v>1.27</v>
      </c>
      <c r="Q58" s="197">
        <v>6.69</v>
      </c>
      <c r="R58" s="197">
        <v>13.01</v>
      </c>
      <c r="S58" s="197">
        <v>8.1</v>
      </c>
      <c r="T58" s="197">
        <v>0</v>
      </c>
      <c r="U58" s="197">
        <v>1.03</v>
      </c>
      <c r="V58" s="197">
        <v>0</v>
      </c>
      <c r="W58" s="197">
        <v>0</v>
      </c>
      <c r="X58" s="197">
        <v>1.2</v>
      </c>
      <c r="Y58" s="197">
        <v>9.15</v>
      </c>
      <c r="Z58" s="197">
        <v>3.31</v>
      </c>
      <c r="AA58" s="197">
        <v>19.989999999999998</v>
      </c>
      <c r="AB58" s="197">
        <v>0</v>
      </c>
      <c r="AC58" s="197">
        <v>9.92</v>
      </c>
      <c r="AD58" s="197">
        <v>0</v>
      </c>
      <c r="AE58" s="197">
        <v>0</v>
      </c>
      <c r="AF58" s="197">
        <v>0</v>
      </c>
      <c r="AG58" s="197">
        <v>0</v>
      </c>
      <c r="AH58" s="197">
        <v>0</v>
      </c>
      <c r="AI58" s="197">
        <v>34.700000000000003</v>
      </c>
      <c r="AJ58" s="197">
        <v>0</v>
      </c>
      <c r="AK58" s="197">
        <v>19.600000000000001</v>
      </c>
      <c r="AL58" s="197">
        <v>0</v>
      </c>
      <c r="AM58" s="197">
        <v>23.93</v>
      </c>
      <c r="AN58" s="197">
        <v>0</v>
      </c>
      <c r="AO58" s="197">
        <v>180.53</v>
      </c>
      <c r="AP58" s="197">
        <v>0</v>
      </c>
    </row>
    <row r="59" spans="1:42">
      <c r="A59" t="s">
        <v>101</v>
      </c>
      <c r="B59" s="197">
        <v>0</v>
      </c>
      <c r="C59" s="197">
        <v>13.5</v>
      </c>
      <c r="D59" s="197">
        <v>0</v>
      </c>
      <c r="E59" s="197">
        <v>0</v>
      </c>
      <c r="F59" s="197">
        <v>21.32</v>
      </c>
      <c r="G59" s="197">
        <v>0</v>
      </c>
      <c r="H59" s="197">
        <v>0</v>
      </c>
      <c r="I59" s="197">
        <v>26.9</v>
      </c>
      <c r="J59" s="197">
        <v>0</v>
      </c>
      <c r="K59" s="197">
        <v>9.41</v>
      </c>
      <c r="L59" s="197">
        <v>363.5</v>
      </c>
      <c r="M59" s="197">
        <v>1.1299999999999999</v>
      </c>
      <c r="N59" s="197">
        <v>1.45</v>
      </c>
      <c r="O59" s="197">
        <v>0</v>
      </c>
      <c r="P59" s="197">
        <v>1.27</v>
      </c>
      <c r="Q59" s="197">
        <v>6.69</v>
      </c>
      <c r="R59" s="197">
        <v>13.01</v>
      </c>
      <c r="S59" s="197">
        <v>8.1</v>
      </c>
      <c r="T59" s="197">
        <v>0</v>
      </c>
      <c r="U59" s="197">
        <v>1.03</v>
      </c>
      <c r="V59" s="197">
        <v>0</v>
      </c>
      <c r="W59" s="197">
        <v>0</v>
      </c>
      <c r="X59" s="197">
        <v>1.2</v>
      </c>
      <c r="Y59" s="197">
        <v>9.15</v>
      </c>
      <c r="Z59" s="197">
        <v>3.31</v>
      </c>
      <c r="AA59" s="197">
        <v>19.989999999999998</v>
      </c>
      <c r="AB59" s="197">
        <v>0</v>
      </c>
      <c r="AC59" s="197">
        <v>9.92</v>
      </c>
      <c r="AD59" s="197">
        <v>0</v>
      </c>
      <c r="AE59" s="197">
        <v>0</v>
      </c>
      <c r="AF59" s="197">
        <v>0</v>
      </c>
      <c r="AG59" s="197">
        <v>0</v>
      </c>
      <c r="AH59" s="197">
        <v>0</v>
      </c>
      <c r="AI59" s="197">
        <v>34.700000000000003</v>
      </c>
      <c r="AJ59" s="197">
        <v>0</v>
      </c>
      <c r="AK59" s="197">
        <v>19.600000000000001</v>
      </c>
      <c r="AL59" s="197">
        <v>0</v>
      </c>
      <c r="AM59" s="197">
        <v>23.93</v>
      </c>
      <c r="AN59" s="197">
        <v>0</v>
      </c>
      <c r="AO59" s="197">
        <v>180.53</v>
      </c>
      <c r="AP59" s="197">
        <v>0</v>
      </c>
    </row>
    <row r="60" spans="1:42">
      <c r="A60" t="s">
        <v>102</v>
      </c>
      <c r="B60" s="197">
        <v>0</v>
      </c>
      <c r="C60" s="197">
        <v>13.5</v>
      </c>
      <c r="D60" s="197">
        <v>0</v>
      </c>
      <c r="E60" s="197">
        <v>0</v>
      </c>
      <c r="F60" s="197">
        <v>21.32</v>
      </c>
      <c r="G60" s="197">
        <v>0</v>
      </c>
      <c r="H60" s="197">
        <v>0</v>
      </c>
      <c r="I60" s="197">
        <v>26.9</v>
      </c>
      <c r="J60" s="197">
        <v>0</v>
      </c>
      <c r="K60" s="197">
        <v>9.41</v>
      </c>
      <c r="L60" s="197">
        <v>363.5</v>
      </c>
      <c r="M60" s="197">
        <v>1.1299999999999999</v>
      </c>
      <c r="N60" s="197">
        <v>1.45</v>
      </c>
      <c r="O60" s="197">
        <v>0</v>
      </c>
      <c r="P60" s="197">
        <v>1.27</v>
      </c>
      <c r="Q60" s="197">
        <v>6.69</v>
      </c>
      <c r="R60" s="197">
        <v>13.01</v>
      </c>
      <c r="S60" s="197">
        <v>8.1</v>
      </c>
      <c r="T60" s="197">
        <v>0</v>
      </c>
      <c r="U60" s="197">
        <v>1.03</v>
      </c>
      <c r="V60" s="197">
        <v>0</v>
      </c>
      <c r="W60" s="197">
        <v>0</v>
      </c>
      <c r="X60" s="197">
        <v>1.2</v>
      </c>
      <c r="Y60" s="197">
        <v>9.15</v>
      </c>
      <c r="Z60" s="197">
        <v>3.31</v>
      </c>
      <c r="AA60" s="197">
        <v>19.989999999999998</v>
      </c>
      <c r="AB60" s="197">
        <v>0</v>
      </c>
      <c r="AC60" s="197">
        <v>9.92</v>
      </c>
      <c r="AD60" s="197">
        <v>0</v>
      </c>
      <c r="AE60" s="197">
        <v>0</v>
      </c>
      <c r="AF60" s="197">
        <v>0</v>
      </c>
      <c r="AG60" s="197">
        <v>0</v>
      </c>
      <c r="AH60" s="197">
        <v>0</v>
      </c>
      <c r="AI60" s="197">
        <v>34.700000000000003</v>
      </c>
      <c r="AJ60" s="197">
        <v>0</v>
      </c>
      <c r="AK60" s="197">
        <v>19.600000000000001</v>
      </c>
      <c r="AL60" s="197">
        <v>0</v>
      </c>
      <c r="AM60" s="197">
        <v>23.93</v>
      </c>
      <c r="AN60" s="197">
        <v>0</v>
      </c>
      <c r="AO60" s="197">
        <v>180.53</v>
      </c>
      <c r="AP60" s="197">
        <v>0</v>
      </c>
    </row>
    <row r="61" spans="1:42">
      <c r="A61" t="s">
        <v>103</v>
      </c>
      <c r="B61" s="197">
        <v>0</v>
      </c>
      <c r="C61" s="197">
        <v>13.47</v>
      </c>
      <c r="D61" s="197">
        <v>0</v>
      </c>
      <c r="E61" s="197">
        <v>0</v>
      </c>
      <c r="F61" s="197">
        <v>21.32</v>
      </c>
      <c r="G61" s="197">
        <v>0</v>
      </c>
      <c r="H61" s="197">
        <v>0</v>
      </c>
      <c r="I61" s="197">
        <v>26.9</v>
      </c>
      <c r="J61" s="197">
        <v>0</v>
      </c>
      <c r="K61" s="197">
        <v>9.41</v>
      </c>
      <c r="L61" s="197">
        <v>363.5</v>
      </c>
      <c r="M61" s="197">
        <v>1.1299999999999999</v>
      </c>
      <c r="N61" s="197">
        <v>1.45</v>
      </c>
      <c r="O61" s="197">
        <v>0</v>
      </c>
      <c r="P61" s="197">
        <v>1.27</v>
      </c>
      <c r="Q61" s="197">
        <v>6.69</v>
      </c>
      <c r="R61" s="197">
        <v>13.01</v>
      </c>
      <c r="S61" s="197">
        <v>8.1</v>
      </c>
      <c r="T61" s="197">
        <v>0</v>
      </c>
      <c r="U61" s="197">
        <v>1.03</v>
      </c>
      <c r="V61" s="197">
        <v>0</v>
      </c>
      <c r="W61" s="197">
        <v>0</v>
      </c>
      <c r="X61" s="197">
        <v>1.2</v>
      </c>
      <c r="Y61" s="197">
        <v>9.15</v>
      </c>
      <c r="Z61" s="197">
        <v>3.31</v>
      </c>
      <c r="AA61" s="197">
        <v>19.989999999999998</v>
      </c>
      <c r="AB61" s="197">
        <v>0</v>
      </c>
      <c r="AC61" s="197">
        <v>9.92</v>
      </c>
      <c r="AD61" s="197">
        <v>0</v>
      </c>
      <c r="AE61" s="197">
        <v>0</v>
      </c>
      <c r="AF61" s="197">
        <v>0</v>
      </c>
      <c r="AG61" s="197">
        <v>0</v>
      </c>
      <c r="AH61" s="197">
        <v>0</v>
      </c>
      <c r="AI61" s="197">
        <v>34.700000000000003</v>
      </c>
      <c r="AJ61" s="197">
        <v>0</v>
      </c>
      <c r="AK61" s="197">
        <v>9.6</v>
      </c>
      <c r="AL61" s="197">
        <v>0</v>
      </c>
      <c r="AM61" s="197">
        <v>23.93</v>
      </c>
      <c r="AN61" s="197">
        <v>0</v>
      </c>
      <c r="AO61" s="197">
        <v>180.53</v>
      </c>
      <c r="AP61" s="197">
        <v>0</v>
      </c>
    </row>
    <row r="62" spans="1:42">
      <c r="A62" t="s">
        <v>104</v>
      </c>
      <c r="B62" s="197">
        <v>0</v>
      </c>
      <c r="C62" s="197">
        <v>13.47</v>
      </c>
      <c r="D62" s="197">
        <v>0</v>
      </c>
      <c r="E62" s="197">
        <v>0</v>
      </c>
      <c r="F62" s="197">
        <v>21.32</v>
      </c>
      <c r="G62" s="197">
        <v>0</v>
      </c>
      <c r="H62" s="197">
        <v>0</v>
      </c>
      <c r="I62" s="197">
        <v>26.9</v>
      </c>
      <c r="J62" s="197">
        <v>0</v>
      </c>
      <c r="K62" s="197">
        <v>9.41</v>
      </c>
      <c r="L62" s="197">
        <v>363.5</v>
      </c>
      <c r="M62" s="197">
        <v>1.1299999999999999</v>
      </c>
      <c r="N62" s="197">
        <v>1.45</v>
      </c>
      <c r="O62" s="197">
        <v>0</v>
      </c>
      <c r="P62" s="197">
        <v>1.27</v>
      </c>
      <c r="Q62" s="197">
        <v>6.69</v>
      </c>
      <c r="R62" s="197">
        <v>13.01</v>
      </c>
      <c r="S62" s="197">
        <v>8.1</v>
      </c>
      <c r="T62" s="197">
        <v>0</v>
      </c>
      <c r="U62" s="197">
        <v>1.03</v>
      </c>
      <c r="V62" s="197">
        <v>0</v>
      </c>
      <c r="W62" s="197">
        <v>0</v>
      </c>
      <c r="X62" s="197">
        <v>1.2</v>
      </c>
      <c r="Y62" s="197">
        <v>9.15</v>
      </c>
      <c r="Z62" s="197">
        <v>3.31</v>
      </c>
      <c r="AA62" s="197">
        <v>19.989999999999998</v>
      </c>
      <c r="AB62" s="197">
        <v>0</v>
      </c>
      <c r="AC62" s="197">
        <v>9.92</v>
      </c>
      <c r="AD62" s="197">
        <v>0</v>
      </c>
      <c r="AE62" s="197">
        <v>0</v>
      </c>
      <c r="AF62" s="197">
        <v>0</v>
      </c>
      <c r="AG62" s="197">
        <v>0</v>
      </c>
      <c r="AH62" s="197">
        <v>0</v>
      </c>
      <c r="AI62" s="197">
        <v>34.700000000000003</v>
      </c>
      <c r="AJ62" s="197">
        <v>0</v>
      </c>
      <c r="AK62" s="197">
        <v>9.6</v>
      </c>
      <c r="AL62" s="197">
        <v>0</v>
      </c>
      <c r="AM62" s="197">
        <v>23.93</v>
      </c>
      <c r="AN62" s="197">
        <v>0</v>
      </c>
      <c r="AO62" s="197">
        <v>180.53</v>
      </c>
      <c r="AP62" s="197">
        <v>0</v>
      </c>
    </row>
    <row r="63" spans="1:42">
      <c r="A63" t="s">
        <v>105</v>
      </c>
      <c r="B63" s="197">
        <v>0</v>
      </c>
      <c r="C63" s="197">
        <v>13.47</v>
      </c>
      <c r="D63" s="197">
        <v>0</v>
      </c>
      <c r="E63" s="197">
        <v>0</v>
      </c>
      <c r="F63" s="197">
        <v>21.32</v>
      </c>
      <c r="G63" s="197">
        <v>0</v>
      </c>
      <c r="H63" s="197">
        <v>0</v>
      </c>
      <c r="I63" s="197">
        <v>26.9</v>
      </c>
      <c r="J63" s="197">
        <v>0</v>
      </c>
      <c r="K63" s="197">
        <v>9.41</v>
      </c>
      <c r="L63" s="197">
        <v>363.5</v>
      </c>
      <c r="M63" s="197">
        <v>1.1299999999999999</v>
      </c>
      <c r="N63" s="197">
        <v>1.45</v>
      </c>
      <c r="O63" s="197">
        <v>0</v>
      </c>
      <c r="P63" s="197">
        <v>1.27</v>
      </c>
      <c r="Q63" s="197">
        <v>6.69</v>
      </c>
      <c r="R63" s="197">
        <v>13.01</v>
      </c>
      <c r="S63" s="197">
        <v>8.1</v>
      </c>
      <c r="T63" s="197">
        <v>0</v>
      </c>
      <c r="U63" s="197">
        <v>1.03</v>
      </c>
      <c r="V63" s="197">
        <v>0</v>
      </c>
      <c r="W63" s="197">
        <v>0</v>
      </c>
      <c r="X63" s="197">
        <v>1.2</v>
      </c>
      <c r="Y63" s="197">
        <v>9.15</v>
      </c>
      <c r="Z63" s="197">
        <v>3.31</v>
      </c>
      <c r="AA63" s="197">
        <v>19.989999999999998</v>
      </c>
      <c r="AB63" s="197">
        <v>0</v>
      </c>
      <c r="AC63" s="197">
        <v>9.92</v>
      </c>
      <c r="AD63" s="197">
        <v>0</v>
      </c>
      <c r="AE63" s="197">
        <v>0</v>
      </c>
      <c r="AF63" s="197">
        <v>0</v>
      </c>
      <c r="AG63" s="197">
        <v>0</v>
      </c>
      <c r="AH63" s="197">
        <v>0</v>
      </c>
      <c r="AI63" s="197">
        <v>34.700000000000003</v>
      </c>
      <c r="AJ63" s="197">
        <v>0</v>
      </c>
      <c r="AK63" s="197">
        <v>9.6</v>
      </c>
      <c r="AL63" s="197">
        <v>0</v>
      </c>
      <c r="AM63" s="197">
        <v>23.93</v>
      </c>
      <c r="AN63" s="197">
        <v>0</v>
      </c>
      <c r="AO63" s="197">
        <v>180.53</v>
      </c>
      <c r="AP63" s="197">
        <v>0</v>
      </c>
    </row>
    <row r="64" spans="1:42">
      <c r="A64" t="s">
        <v>106</v>
      </c>
      <c r="B64" s="197">
        <v>0</v>
      </c>
      <c r="C64" s="197">
        <v>13.43</v>
      </c>
      <c r="D64" s="197">
        <v>0</v>
      </c>
      <c r="E64" s="197">
        <v>0</v>
      </c>
      <c r="F64" s="197">
        <v>21.32</v>
      </c>
      <c r="G64" s="197">
        <v>0</v>
      </c>
      <c r="H64" s="197">
        <v>0</v>
      </c>
      <c r="I64" s="197">
        <v>26.9</v>
      </c>
      <c r="J64" s="197">
        <v>0</v>
      </c>
      <c r="K64" s="197">
        <v>9.41</v>
      </c>
      <c r="L64" s="197">
        <v>363.5</v>
      </c>
      <c r="M64" s="197">
        <v>1.1299999999999999</v>
      </c>
      <c r="N64" s="197">
        <v>1.45</v>
      </c>
      <c r="O64" s="197">
        <v>0</v>
      </c>
      <c r="P64" s="197">
        <v>1.27</v>
      </c>
      <c r="Q64" s="197">
        <v>6.69</v>
      </c>
      <c r="R64" s="197">
        <v>13.01</v>
      </c>
      <c r="S64" s="197">
        <v>8.1</v>
      </c>
      <c r="T64" s="197">
        <v>0</v>
      </c>
      <c r="U64" s="197">
        <v>1.03</v>
      </c>
      <c r="V64" s="197">
        <v>0</v>
      </c>
      <c r="W64" s="197">
        <v>0</v>
      </c>
      <c r="X64" s="197">
        <v>1.2</v>
      </c>
      <c r="Y64" s="197">
        <v>9.15</v>
      </c>
      <c r="Z64" s="197">
        <v>3.31</v>
      </c>
      <c r="AA64" s="197">
        <v>1.1000000000000001</v>
      </c>
      <c r="AB64" s="197">
        <v>0</v>
      </c>
      <c r="AC64" s="197">
        <v>9.92</v>
      </c>
      <c r="AD64" s="197">
        <v>0</v>
      </c>
      <c r="AE64" s="197">
        <v>0</v>
      </c>
      <c r="AF64" s="197">
        <v>0</v>
      </c>
      <c r="AG64" s="197">
        <v>0</v>
      </c>
      <c r="AH64" s="197">
        <v>0</v>
      </c>
      <c r="AI64" s="197">
        <v>34.700000000000003</v>
      </c>
      <c r="AJ64" s="197">
        <v>0</v>
      </c>
      <c r="AK64" s="197">
        <v>0</v>
      </c>
      <c r="AL64" s="197">
        <v>0</v>
      </c>
      <c r="AM64" s="197">
        <v>23.93</v>
      </c>
      <c r="AN64" s="197">
        <v>0</v>
      </c>
      <c r="AO64" s="197">
        <v>180.53</v>
      </c>
      <c r="AP64" s="197">
        <v>0</v>
      </c>
    </row>
    <row r="65" spans="1:42">
      <c r="A65" t="s">
        <v>107</v>
      </c>
      <c r="B65" s="197">
        <v>0</v>
      </c>
      <c r="C65" s="197">
        <v>13.43</v>
      </c>
      <c r="D65" s="197">
        <v>0</v>
      </c>
      <c r="E65" s="197">
        <v>0</v>
      </c>
      <c r="F65" s="197">
        <v>21.32</v>
      </c>
      <c r="G65" s="197">
        <v>0</v>
      </c>
      <c r="H65" s="197">
        <v>0</v>
      </c>
      <c r="I65" s="197">
        <v>26.9</v>
      </c>
      <c r="J65" s="197">
        <v>0</v>
      </c>
      <c r="K65" s="197">
        <v>9.41</v>
      </c>
      <c r="L65" s="197">
        <v>363.5</v>
      </c>
      <c r="M65" s="197">
        <v>1.1299999999999999</v>
      </c>
      <c r="N65" s="197">
        <v>1.45</v>
      </c>
      <c r="O65" s="197">
        <v>0</v>
      </c>
      <c r="P65" s="197">
        <v>1.27</v>
      </c>
      <c r="Q65" s="197">
        <v>6.69</v>
      </c>
      <c r="R65" s="197">
        <v>13.01</v>
      </c>
      <c r="S65" s="197">
        <v>8.1</v>
      </c>
      <c r="T65" s="197">
        <v>0</v>
      </c>
      <c r="U65" s="197">
        <v>1.03</v>
      </c>
      <c r="V65" s="197">
        <v>0</v>
      </c>
      <c r="W65" s="197">
        <v>0</v>
      </c>
      <c r="X65" s="197">
        <v>1.2</v>
      </c>
      <c r="Y65" s="197">
        <v>9.15</v>
      </c>
      <c r="Z65" s="197">
        <v>3.31</v>
      </c>
      <c r="AA65" s="197">
        <v>1.1000000000000001</v>
      </c>
      <c r="AB65" s="197">
        <v>0</v>
      </c>
      <c r="AC65" s="197">
        <v>9.92</v>
      </c>
      <c r="AD65" s="197">
        <v>0</v>
      </c>
      <c r="AE65" s="197">
        <v>0</v>
      </c>
      <c r="AF65" s="197">
        <v>0</v>
      </c>
      <c r="AG65" s="197">
        <v>0</v>
      </c>
      <c r="AH65" s="197">
        <v>0</v>
      </c>
      <c r="AI65" s="197">
        <v>34.700000000000003</v>
      </c>
      <c r="AJ65" s="197">
        <v>0</v>
      </c>
      <c r="AK65" s="197">
        <v>0</v>
      </c>
      <c r="AL65" s="197">
        <v>0</v>
      </c>
      <c r="AM65" s="197">
        <v>23.93</v>
      </c>
      <c r="AN65" s="197">
        <v>0</v>
      </c>
      <c r="AO65" s="197">
        <v>180.53</v>
      </c>
      <c r="AP65" s="197">
        <v>0</v>
      </c>
    </row>
    <row r="66" spans="1:42">
      <c r="A66" t="s">
        <v>108</v>
      </c>
      <c r="B66" s="197">
        <v>0</v>
      </c>
      <c r="C66" s="197">
        <v>13.43</v>
      </c>
      <c r="D66" s="197">
        <v>0</v>
      </c>
      <c r="E66" s="197">
        <v>0</v>
      </c>
      <c r="F66" s="197">
        <v>21.32</v>
      </c>
      <c r="G66" s="197">
        <v>0</v>
      </c>
      <c r="H66" s="197">
        <v>0</v>
      </c>
      <c r="I66" s="197">
        <v>26.9</v>
      </c>
      <c r="J66" s="197">
        <v>0</v>
      </c>
      <c r="K66" s="197">
        <v>9.41</v>
      </c>
      <c r="L66" s="197">
        <v>363.5</v>
      </c>
      <c r="M66" s="197">
        <v>1.1299999999999999</v>
      </c>
      <c r="N66" s="197">
        <v>1.45</v>
      </c>
      <c r="O66" s="197">
        <v>0</v>
      </c>
      <c r="P66" s="197">
        <v>1.27</v>
      </c>
      <c r="Q66" s="197">
        <v>6.69</v>
      </c>
      <c r="R66" s="197">
        <v>13.01</v>
      </c>
      <c r="S66" s="197">
        <v>8.1</v>
      </c>
      <c r="T66" s="197">
        <v>0</v>
      </c>
      <c r="U66" s="197">
        <v>1.03</v>
      </c>
      <c r="V66" s="197">
        <v>0</v>
      </c>
      <c r="W66" s="197">
        <v>0</v>
      </c>
      <c r="X66" s="197">
        <v>1.2</v>
      </c>
      <c r="Y66" s="197">
        <v>9.15</v>
      </c>
      <c r="Z66" s="197">
        <v>3.31</v>
      </c>
      <c r="AA66" s="197">
        <v>1.1000000000000001</v>
      </c>
      <c r="AB66" s="197">
        <v>0</v>
      </c>
      <c r="AC66" s="197">
        <v>9.92</v>
      </c>
      <c r="AD66" s="197">
        <v>0</v>
      </c>
      <c r="AE66" s="197">
        <v>0</v>
      </c>
      <c r="AF66" s="197">
        <v>0</v>
      </c>
      <c r="AG66" s="197">
        <v>0</v>
      </c>
      <c r="AH66" s="197">
        <v>0</v>
      </c>
      <c r="AI66" s="197">
        <v>34.700000000000003</v>
      </c>
      <c r="AJ66" s="197">
        <v>0</v>
      </c>
      <c r="AK66" s="197">
        <v>0</v>
      </c>
      <c r="AL66" s="197">
        <v>0</v>
      </c>
      <c r="AM66" s="197">
        <v>23.93</v>
      </c>
      <c r="AN66" s="197">
        <v>0</v>
      </c>
      <c r="AO66" s="197">
        <v>180.53</v>
      </c>
      <c r="AP66" s="197">
        <v>0</v>
      </c>
    </row>
    <row r="67" spans="1:42">
      <c r="A67" t="s">
        <v>109</v>
      </c>
      <c r="B67" s="197">
        <v>0</v>
      </c>
      <c r="C67" s="197">
        <v>13.5</v>
      </c>
      <c r="D67" s="197">
        <v>0</v>
      </c>
      <c r="E67" s="197">
        <v>0</v>
      </c>
      <c r="F67" s="197">
        <v>21.32</v>
      </c>
      <c r="G67" s="197">
        <v>0</v>
      </c>
      <c r="H67" s="197">
        <v>0</v>
      </c>
      <c r="I67" s="197">
        <v>26.9</v>
      </c>
      <c r="J67" s="197">
        <v>0</v>
      </c>
      <c r="K67" s="197">
        <v>9.41</v>
      </c>
      <c r="L67" s="197">
        <v>363.5</v>
      </c>
      <c r="M67" s="197">
        <v>1.1299999999999999</v>
      </c>
      <c r="N67" s="197">
        <v>1.45</v>
      </c>
      <c r="O67" s="197">
        <v>0</v>
      </c>
      <c r="P67" s="197">
        <v>1.27</v>
      </c>
      <c r="Q67" s="197">
        <v>0.27</v>
      </c>
      <c r="R67" s="197">
        <v>0.52</v>
      </c>
      <c r="S67" s="197">
        <v>0.72</v>
      </c>
      <c r="T67" s="197">
        <v>0</v>
      </c>
      <c r="U67" s="197">
        <v>1.03</v>
      </c>
      <c r="V67" s="197">
        <v>0</v>
      </c>
      <c r="W67" s="197">
        <v>0</v>
      </c>
      <c r="X67" s="197">
        <v>1.2</v>
      </c>
      <c r="Y67" s="197">
        <v>9.15</v>
      </c>
      <c r="Z67" s="197">
        <v>3.31</v>
      </c>
      <c r="AA67" s="197">
        <v>1.1000000000000001</v>
      </c>
      <c r="AB67" s="197">
        <v>0</v>
      </c>
      <c r="AC67" s="197">
        <v>9.92</v>
      </c>
      <c r="AD67" s="197">
        <v>0</v>
      </c>
      <c r="AE67" s="197">
        <v>0</v>
      </c>
      <c r="AF67" s="197">
        <v>0</v>
      </c>
      <c r="AG67" s="197">
        <v>0</v>
      </c>
      <c r="AH67" s="197">
        <v>0</v>
      </c>
      <c r="AI67" s="197">
        <v>34.700000000000003</v>
      </c>
      <c r="AJ67" s="197">
        <v>0</v>
      </c>
      <c r="AK67" s="197">
        <v>0</v>
      </c>
      <c r="AL67" s="197">
        <v>0</v>
      </c>
      <c r="AM67" s="197">
        <v>23.93</v>
      </c>
      <c r="AN67" s="197">
        <v>0</v>
      </c>
      <c r="AO67" s="197">
        <v>180.53</v>
      </c>
      <c r="AP67" s="197">
        <v>0</v>
      </c>
    </row>
    <row r="68" spans="1:42">
      <c r="A68" t="s">
        <v>110</v>
      </c>
      <c r="B68" s="197">
        <v>0</v>
      </c>
      <c r="C68" s="197">
        <v>13.5</v>
      </c>
      <c r="D68" s="197">
        <v>0</v>
      </c>
      <c r="E68" s="197">
        <v>0</v>
      </c>
      <c r="F68" s="197">
        <v>21.32</v>
      </c>
      <c r="G68" s="197">
        <v>0</v>
      </c>
      <c r="H68" s="197">
        <v>0</v>
      </c>
      <c r="I68" s="197">
        <v>26.9</v>
      </c>
      <c r="J68" s="197">
        <v>0</v>
      </c>
      <c r="K68" s="197">
        <v>9.41</v>
      </c>
      <c r="L68" s="197">
        <v>363.5</v>
      </c>
      <c r="M68" s="197">
        <v>1.1299999999999999</v>
      </c>
      <c r="N68" s="197">
        <v>1.45</v>
      </c>
      <c r="O68" s="197">
        <v>0</v>
      </c>
      <c r="P68" s="197">
        <v>1.27</v>
      </c>
      <c r="Q68" s="197">
        <v>0.27</v>
      </c>
      <c r="R68" s="197">
        <v>0.52</v>
      </c>
      <c r="S68" s="197">
        <v>0.32</v>
      </c>
      <c r="T68" s="197">
        <v>0</v>
      </c>
      <c r="U68" s="197">
        <v>1.03</v>
      </c>
      <c r="V68" s="197">
        <v>0</v>
      </c>
      <c r="W68" s="197">
        <v>0</v>
      </c>
      <c r="X68" s="197">
        <v>1.2</v>
      </c>
      <c r="Y68" s="197">
        <v>9.15</v>
      </c>
      <c r="Z68" s="197">
        <v>3.31</v>
      </c>
      <c r="AA68" s="197">
        <v>1.1000000000000001</v>
      </c>
      <c r="AB68" s="197">
        <v>0</v>
      </c>
      <c r="AC68" s="197">
        <v>9.92</v>
      </c>
      <c r="AD68" s="197">
        <v>0</v>
      </c>
      <c r="AE68" s="197">
        <v>0</v>
      </c>
      <c r="AF68" s="197">
        <v>0</v>
      </c>
      <c r="AG68" s="197">
        <v>0</v>
      </c>
      <c r="AH68" s="197">
        <v>0</v>
      </c>
      <c r="AI68" s="197">
        <v>34.700000000000003</v>
      </c>
      <c r="AJ68" s="197">
        <v>0</v>
      </c>
      <c r="AK68" s="197">
        <v>0</v>
      </c>
      <c r="AL68" s="197">
        <v>0</v>
      </c>
      <c r="AM68" s="197">
        <v>23.93</v>
      </c>
      <c r="AN68" s="197">
        <v>0</v>
      </c>
      <c r="AO68" s="197">
        <v>180.53</v>
      </c>
      <c r="AP68" s="197">
        <v>0</v>
      </c>
    </row>
    <row r="69" spans="1:42">
      <c r="A69" t="s">
        <v>111</v>
      </c>
      <c r="B69" s="197">
        <v>0</v>
      </c>
      <c r="C69" s="197">
        <v>13.5</v>
      </c>
      <c r="D69" s="197">
        <v>0</v>
      </c>
      <c r="E69" s="197">
        <v>0</v>
      </c>
      <c r="F69" s="197">
        <v>21.32</v>
      </c>
      <c r="G69" s="197">
        <v>0</v>
      </c>
      <c r="H69" s="197">
        <v>0</v>
      </c>
      <c r="I69" s="197">
        <v>26.9</v>
      </c>
      <c r="J69" s="197">
        <v>0</v>
      </c>
      <c r="K69" s="197">
        <v>0.38</v>
      </c>
      <c r="L69" s="197">
        <v>298.5</v>
      </c>
      <c r="M69" s="197">
        <v>1.1299999999999999</v>
      </c>
      <c r="N69" s="197">
        <v>1.45</v>
      </c>
      <c r="O69" s="197">
        <v>0</v>
      </c>
      <c r="P69" s="197">
        <v>1.27</v>
      </c>
      <c r="Q69" s="197">
        <v>0.27</v>
      </c>
      <c r="R69" s="197">
        <v>0.52</v>
      </c>
      <c r="S69" s="197">
        <v>0.32</v>
      </c>
      <c r="T69" s="197">
        <v>0</v>
      </c>
      <c r="U69" s="197">
        <v>1.03</v>
      </c>
      <c r="V69" s="197">
        <v>0</v>
      </c>
      <c r="W69" s="197">
        <v>0</v>
      </c>
      <c r="X69" s="197">
        <v>1.2</v>
      </c>
      <c r="Y69" s="197">
        <v>9.15</v>
      </c>
      <c r="Z69" s="197">
        <v>3.31</v>
      </c>
      <c r="AA69" s="197">
        <v>1.1000000000000001</v>
      </c>
      <c r="AB69" s="197">
        <v>0</v>
      </c>
      <c r="AC69" s="197">
        <v>9.92</v>
      </c>
      <c r="AD69" s="197">
        <v>0</v>
      </c>
      <c r="AE69" s="197">
        <v>0</v>
      </c>
      <c r="AF69" s="197">
        <v>0</v>
      </c>
      <c r="AG69" s="197">
        <v>0</v>
      </c>
      <c r="AH69" s="197">
        <v>0</v>
      </c>
      <c r="AI69" s="197">
        <v>34.700000000000003</v>
      </c>
      <c r="AJ69" s="197">
        <v>0</v>
      </c>
      <c r="AK69" s="197">
        <v>0</v>
      </c>
      <c r="AL69" s="197">
        <v>0</v>
      </c>
      <c r="AM69" s="197">
        <v>23.93</v>
      </c>
      <c r="AN69" s="197">
        <v>0</v>
      </c>
      <c r="AO69" s="197">
        <v>180.53</v>
      </c>
      <c r="AP69" s="197">
        <v>0</v>
      </c>
    </row>
    <row r="70" spans="1:42">
      <c r="A70" t="s">
        <v>112</v>
      </c>
      <c r="B70" s="197">
        <v>0</v>
      </c>
      <c r="C70" s="197">
        <v>13.5</v>
      </c>
      <c r="D70" s="197">
        <v>0</v>
      </c>
      <c r="E70" s="197">
        <v>0</v>
      </c>
      <c r="F70" s="197">
        <v>21.32</v>
      </c>
      <c r="G70" s="197">
        <v>0</v>
      </c>
      <c r="H70" s="197">
        <v>0</v>
      </c>
      <c r="I70" s="197">
        <v>26.9</v>
      </c>
      <c r="J70" s="197">
        <v>0</v>
      </c>
      <c r="K70" s="197">
        <v>0.38</v>
      </c>
      <c r="L70" s="197">
        <v>190.5</v>
      </c>
      <c r="M70" s="197">
        <v>1.1299999999999999</v>
      </c>
      <c r="N70" s="197">
        <v>1.45</v>
      </c>
      <c r="O70" s="197">
        <v>0</v>
      </c>
      <c r="P70" s="197">
        <v>1.27</v>
      </c>
      <c r="Q70" s="197">
        <v>0.27</v>
      </c>
      <c r="R70" s="197">
        <v>0.52</v>
      </c>
      <c r="S70" s="197">
        <v>0.32</v>
      </c>
      <c r="T70" s="197">
        <v>0</v>
      </c>
      <c r="U70" s="197">
        <v>1.03</v>
      </c>
      <c r="V70" s="197">
        <v>0</v>
      </c>
      <c r="W70" s="197">
        <v>0</v>
      </c>
      <c r="X70" s="197">
        <v>1.2</v>
      </c>
      <c r="Y70" s="197">
        <v>9.15</v>
      </c>
      <c r="Z70" s="197">
        <v>3.31</v>
      </c>
      <c r="AA70" s="197">
        <v>1.1000000000000001</v>
      </c>
      <c r="AB70" s="197">
        <v>0</v>
      </c>
      <c r="AC70" s="197">
        <v>9.92</v>
      </c>
      <c r="AD70" s="197">
        <v>0</v>
      </c>
      <c r="AE70" s="197">
        <v>0</v>
      </c>
      <c r="AF70" s="197">
        <v>0</v>
      </c>
      <c r="AG70" s="197">
        <v>0</v>
      </c>
      <c r="AH70" s="197">
        <v>0</v>
      </c>
      <c r="AI70" s="197">
        <v>34.700000000000003</v>
      </c>
      <c r="AJ70" s="197">
        <v>0</v>
      </c>
      <c r="AK70" s="197">
        <v>0</v>
      </c>
      <c r="AL70" s="197">
        <v>0</v>
      </c>
      <c r="AM70" s="197">
        <v>23.93</v>
      </c>
      <c r="AN70" s="197">
        <v>0</v>
      </c>
      <c r="AO70" s="197">
        <v>180.53</v>
      </c>
      <c r="AP70" s="197">
        <v>0</v>
      </c>
    </row>
    <row r="71" spans="1:42">
      <c r="A71" t="s">
        <v>113</v>
      </c>
      <c r="B71" s="197">
        <v>0</v>
      </c>
      <c r="C71" s="197">
        <v>13.53</v>
      </c>
      <c r="D71" s="197">
        <v>0</v>
      </c>
      <c r="E71" s="197">
        <v>0</v>
      </c>
      <c r="F71" s="197">
        <v>21.32</v>
      </c>
      <c r="G71" s="197">
        <v>0</v>
      </c>
      <c r="H71" s="197">
        <v>0</v>
      </c>
      <c r="I71" s="197">
        <v>26.9</v>
      </c>
      <c r="J71" s="197">
        <v>0</v>
      </c>
      <c r="K71" s="197">
        <v>9.41</v>
      </c>
      <c r="L71" s="197">
        <v>229.9</v>
      </c>
      <c r="M71" s="197">
        <v>1.1299999999999999</v>
      </c>
      <c r="N71" s="197">
        <v>1.45</v>
      </c>
      <c r="O71" s="197">
        <v>0</v>
      </c>
      <c r="P71" s="197">
        <v>1.27</v>
      </c>
      <c r="Q71" s="197">
        <v>0.87</v>
      </c>
      <c r="R71" s="197">
        <v>1.69</v>
      </c>
      <c r="S71" s="197">
        <v>1.05</v>
      </c>
      <c r="T71" s="197">
        <v>0</v>
      </c>
      <c r="U71" s="197">
        <v>1.03</v>
      </c>
      <c r="V71" s="197">
        <v>0</v>
      </c>
      <c r="W71" s="197">
        <v>0</v>
      </c>
      <c r="X71" s="197">
        <v>1.2</v>
      </c>
      <c r="Y71" s="197">
        <v>9.15</v>
      </c>
      <c r="Z71" s="197">
        <v>3.31</v>
      </c>
      <c r="AA71" s="197">
        <v>1.1000000000000001</v>
      </c>
      <c r="AB71" s="197">
        <v>0</v>
      </c>
      <c r="AC71" s="197">
        <v>9.92</v>
      </c>
      <c r="AD71" s="197">
        <v>0</v>
      </c>
      <c r="AE71" s="197">
        <v>0</v>
      </c>
      <c r="AF71" s="197">
        <v>0</v>
      </c>
      <c r="AG71" s="197">
        <v>0</v>
      </c>
      <c r="AH71" s="197">
        <v>0</v>
      </c>
      <c r="AI71" s="197">
        <v>34.700000000000003</v>
      </c>
      <c r="AJ71" s="197">
        <v>0</v>
      </c>
      <c r="AK71" s="197">
        <v>19.600000000000001</v>
      </c>
      <c r="AL71" s="197">
        <v>0</v>
      </c>
      <c r="AM71" s="197">
        <v>23.93</v>
      </c>
      <c r="AN71" s="197">
        <v>0</v>
      </c>
      <c r="AO71" s="197">
        <v>180.53</v>
      </c>
      <c r="AP71" s="197">
        <v>0</v>
      </c>
    </row>
    <row r="72" spans="1:42">
      <c r="A72" t="s">
        <v>114</v>
      </c>
      <c r="B72" s="197">
        <v>0</v>
      </c>
      <c r="C72" s="197">
        <v>13.53</v>
      </c>
      <c r="D72" s="197">
        <v>0</v>
      </c>
      <c r="E72" s="197">
        <v>0</v>
      </c>
      <c r="F72" s="197">
        <v>21.32</v>
      </c>
      <c r="G72" s="197">
        <v>0</v>
      </c>
      <c r="H72" s="197">
        <v>0</v>
      </c>
      <c r="I72" s="197">
        <v>26.9</v>
      </c>
      <c r="J72" s="197">
        <v>0</v>
      </c>
      <c r="K72" s="197">
        <v>9.41</v>
      </c>
      <c r="L72" s="197">
        <v>229.9</v>
      </c>
      <c r="M72" s="197">
        <v>1.1299999999999999</v>
      </c>
      <c r="N72" s="197">
        <v>1.45</v>
      </c>
      <c r="O72" s="197">
        <v>0</v>
      </c>
      <c r="P72" s="197">
        <v>1.27</v>
      </c>
      <c r="Q72" s="197">
        <v>0.87</v>
      </c>
      <c r="R72" s="197">
        <v>1.69</v>
      </c>
      <c r="S72" s="197">
        <v>1.05</v>
      </c>
      <c r="T72" s="197">
        <v>0</v>
      </c>
      <c r="U72" s="197">
        <v>1.03</v>
      </c>
      <c r="V72" s="197">
        <v>0</v>
      </c>
      <c r="W72" s="197">
        <v>0</v>
      </c>
      <c r="X72" s="197">
        <v>1.2</v>
      </c>
      <c r="Y72" s="197">
        <v>9.15</v>
      </c>
      <c r="Z72" s="197">
        <v>3.31</v>
      </c>
      <c r="AA72" s="197">
        <v>1.1000000000000001</v>
      </c>
      <c r="AB72" s="197">
        <v>0</v>
      </c>
      <c r="AC72" s="197">
        <v>9.92</v>
      </c>
      <c r="AD72" s="197">
        <v>0</v>
      </c>
      <c r="AE72" s="197">
        <v>0</v>
      </c>
      <c r="AF72" s="197">
        <v>0</v>
      </c>
      <c r="AG72" s="197">
        <v>0</v>
      </c>
      <c r="AH72" s="197">
        <v>0</v>
      </c>
      <c r="AI72" s="197">
        <v>34.700000000000003</v>
      </c>
      <c r="AJ72" s="197">
        <v>0</v>
      </c>
      <c r="AK72" s="197">
        <v>19.600000000000001</v>
      </c>
      <c r="AL72" s="197">
        <v>0</v>
      </c>
      <c r="AM72" s="197">
        <v>23.93</v>
      </c>
      <c r="AN72" s="197">
        <v>0</v>
      </c>
      <c r="AO72" s="197">
        <v>180.53</v>
      </c>
      <c r="AP72" s="197">
        <v>0</v>
      </c>
    </row>
    <row r="73" spans="1:42">
      <c r="A73" t="s">
        <v>115</v>
      </c>
      <c r="B73" s="197">
        <v>0</v>
      </c>
      <c r="C73" s="197">
        <v>13.53</v>
      </c>
      <c r="D73" s="197">
        <v>0</v>
      </c>
      <c r="E73" s="197">
        <v>0</v>
      </c>
      <c r="F73" s="197">
        <v>21.32</v>
      </c>
      <c r="G73" s="197">
        <v>0</v>
      </c>
      <c r="H73" s="197">
        <v>0</v>
      </c>
      <c r="I73" s="197">
        <v>26.9</v>
      </c>
      <c r="J73" s="197">
        <v>0</v>
      </c>
      <c r="K73" s="197">
        <v>9.41</v>
      </c>
      <c r="L73" s="197">
        <v>363.5</v>
      </c>
      <c r="M73" s="197">
        <v>1.1299999999999999</v>
      </c>
      <c r="N73" s="197">
        <v>1.45</v>
      </c>
      <c r="O73" s="197">
        <v>0</v>
      </c>
      <c r="P73" s="197">
        <v>1.27</v>
      </c>
      <c r="Q73" s="197">
        <v>6.69</v>
      </c>
      <c r="R73" s="197">
        <v>13.01</v>
      </c>
      <c r="S73" s="197">
        <v>8.1</v>
      </c>
      <c r="T73" s="197">
        <v>0</v>
      </c>
      <c r="U73" s="197">
        <v>1.03</v>
      </c>
      <c r="V73" s="197">
        <v>0</v>
      </c>
      <c r="W73" s="197">
        <v>0</v>
      </c>
      <c r="X73" s="197">
        <v>1.2</v>
      </c>
      <c r="Y73" s="197">
        <v>9.15</v>
      </c>
      <c r="Z73" s="197">
        <v>3.31</v>
      </c>
      <c r="AA73" s="197">
        <v>19.989999999999998</v>
      </c>
      <c r="AB73" s="197">
        <v>0</v>
      </c>
      <c r="AC73" s="197">
        <v>9.92</v>
      </c>
      <c r="AD73" s="197">
        <v>0</v>
      </c>
      <c r="AE73" s="197">
        <v>0</v>
      </c>
      <c r="AF73" s="197">
        <v>0</v>
      </c>
      <c r="AG73" s="197">
        <v>0</v>
      </c>
      <c r="AH73" s="197">
        <v>0</v>
      </c>
      <c r="AI73" s="197">
        <v>34.700000000000003</v>
      </c>
      <c r="AJ73" s="197">
        <v>0</v>
      </c>
      <c r="AK73" s="197">
        <v>19.600000000000001</v>
      </c>
      <c r="AL73" s="197">
        <v>0</v>
      </c>
      <c r="AM73" s="197">
        <v>23.93</v>
      </c>
      <c r="AN73" s="197">
        <v>0</v>
      </c>
      <c r="AO73" s="197">
        <v>180.53</v>
      </c>
      <c r="AP73" s="197">
        <v>0</v>
      </c>
    </row>
    <row r="74" spans="1:42">
      <c r="A74" t="s">
        <v>116</v>
      </c>
      <c r="B74" s="197">
        <v>0</v>
      </c>
      <c r="C74" s="197">
        <v>13.53</v>
      </c>
      <c r="D74" s="197">
        <v>0</v>
      </c>
      <c r="E74" s="197">
        <v>0</v>
      </c>
      <c r="F74" s="197">
        <v>21.32</v>
      </c>
      <c r="G74" s="197">
        <v>0</v>
      </c>
      <c r="H74" s="197">
        <v>0</v>
      </c>
      <c r="I74" s="197">
        <v>26.9</v>
      </c>
      <c r="J74" s="197">
        <v>0</v>
      </c>
      <c r="K74" s="197">
        <v>9.41</v>
      </c>
      <c r="L74" s="197">
        <v>363.5</v>
      </c>
      <c r="M74" s="197">
        <v>1.1299999999999999</v>
      </c>
      <c r="N74" s="197">
        <v>1.45</v>
      </c>
      <c r="O74" s="197">
        <v>0</v>
      </c>
      <c r="P74" s="197">
        <v>1.27</v>
      </c>
      <c r="Q74" s="197">
        <v>6.69</v>
      </c>
      <c r="R74" s="197">
        <v>13.01</v>
      </c>
      <c r="S74" s="197">
        <v>8.1</v>
      </c>
      <c r="T74" s="197">
        <v>0</v>
      </c>
      <c r="U74" s="197">
        <v>1.03</v>
      </c>
      <c r="V74" s="197">
        <v>0</v>
      </c>
      <c r="W74" s="197">
        <v>0</v>
      </c>
      <c r="X74" s="197">
        <v>1.2</v>
      </c>
      <c r="Y74" s="197">
        <v>9.15</v>
      </c>
      <c r="Z74" s="197">
        <v>3.31</v>
      </c>
      <c r="AA74" s="197">
        <v>19.989999999999998</v>
      </c>
      <c r="AB74" s="197">
        <v>0</v>
      </c>
      <c r="AC74" s="197">
        <v>9.92</v>
      </c>
      <c r="AD74" s="197">
        <v>0</v>
      </c>
      <c r="AE74" s="197">
        <v>0</v>
      </c>
      <c r="AF74" s="197">
        <v>0</v>
      </c>
      <c r="AG74" s="197">
        <v>0</v>
      </c>
      <c r="AH74" s="197">
        <v>0</v>
      </c>
      <c r="AI74" s="197">
        <v>34.700000000000003</v>
      </c>
      <c r="AJ74" s="197">
        <v>0</v>
      </c>
      <c r="AK74" s="197">
        <v>19.600000000000001</v>
      </c>
      <c r="AL74" s="197">
        <v>0</v>
      </c>
      <c r="AM74" s="197">
        <v>23.93</v>
      </c>
      <c r="AN74" s="197">
        <v>0</v>
      </c>
      <c r="AO74" s="197">
        <v>180.53</v>
      </c>
      <c r="AP74" s="197">
        <v>0</v>
      </c>
    </row>
    <row r="75" spans="1:42">
      <c r="A75" t="s">
        <v>117</v>
      </c>
      <c r="B75" s="197">
        <v>0</v>
      </c>
      <c r="C75" s="197">
        <v>13.56</v>
      </c>
      <c r="D75" s="197">
        <v>0</v>
      </c>
      <c r="E75" s="197">
        <v>0</v>
      </c>
      <c r="F75" s="197">
        <v>21.32</v>
      </c>
      <c r="G75" s="197">
        <v>0</v>
      </c>
      <c r="H75" s="197">
        <v>0</v>
      </c>
      <c r="I75" s="197">
        <v>26.9</v>
      </c>
      <c r="J75" s="197">
        <v>0</v>
      </c>
      <c r="K75" s="197">
        <v>9.41</v>
      </c>
      <c r="L75" s="197">
        <v>363.5</v>
      </c>
      <c r="M75" s="197">
        <v>1.1299999999999999</v>
      </c>
      <c r="N75" s="197">
        <v>1.45</v>
      </c>
      <c r="O75" s="197">
        <v>0</v>
      </c>
      <c r="P75" s="197">
        <v>1.27</v>
      </c>
      <c r="Q75" s="197">
        <v>6.69</v>
      </c>
      <c r="R75" s="197">
        <v>13.01</v>
      </c>
      <c r="S75" s="197">
        <v>8.1</v>
      </c>
      <c r="T75" s="197">
        <v>0</v>
      </c>
      <c r="U75" s="197">
        <v>1.03</v>
      </c>
      <c r="V75" s="197">
        <v>0</v>
      </c>
      <c r="W75" s="197">
        <v>0</v>
      </c>
      <c r="X75" s="197">
        <v>1.2</v>
      </c>
      <c r="Y75" s="197">
        <v>9.15</v>
      </c>
      <c r="Z75" s="197">
        <v>3.31</v>
      </c>
      <c r="AA75" s="197">
        <v>19.989999999999998</v>
      </c>
      <c r="AB75" s="197">
        <v>0</v>
      </c>
      <c r="AC75" s="197">
        <v>9.92</v>
      </c>
      <c r="AD75" s="197">
        <v>0</v>
      </c>
      <c r="AE75" s="197">
        <v>0</v>
      </c>
      <c r="AF75" s="197">
        <v>0</v>
      </c>
      <c r="AG75" s="197">
        <v>0</v>
      </c>
      <c r="AH75" s="197">
        <v>0</v>
      </c>
      <c r="AI75" s="197">
        <v>35.479999999999997</v>
      </c>
      <c r="AJ75" s="197">
        <v>0</v>
      </c>
      <c r="AK75" s="197">
        <v>0</v>
      </c>
      <c r="AL75" s="197">
        <v>0</v>
      </c>
      <c r="AM75" s="197">
        <v>23.93</v>
      </c>
      <c r="AN75" s="197">
        <v>0</v>
      </c>
      <c r="AO75" s="197">
        <v>180.53</v>
      </c>
      <c r="AP75" s="197">
        <v>0</v>
      </c>
    </row>
    <row r="76" spans="1:42">
      <c r="A76" t="s">
        <v>118</v>
      </c>
      <c r="B76" s="197">
        <v>0</v>
      </c>
      <c r="C76" s="197">
        <v>13.56</v>
      </c>
      <c r="D76" s="197">
        <v>0</v>
      </c>
      <c r="E76" s="197">
        <v>0</v>
      </c>
      <c r="F76" s="197">
        <v>21.32</v>
      </c>
      <c r="G76" s="197">
        <v>0</v>
      </c>
      <c r="H76" s="197">
        <v>0</v>
      </c>
      <c r="I76" s="197">
        <v>26.9</v>
      </c>
      <c r="J76" s="197">
        <v>0</v>
      </c>
      <c r="K76" s="197">
        <v>0.38</v>
      </c>
      <c r="L76" s="197">
        <v>348.5</v>
      </c>
      <c r="M76" s="197">
        <v>1.1299999999999999</v>
      </c>
      <c r="N76" s="197">
        <v>1.45</v>
      </c>
      <c r="O76" s="197">
        <v>0</v>
      </c>
      <c r="P76" s="197">
        <v>1.27</v>
      </c>
      <c r="Q76" s="197">
        <v>0.26</v>
      </c>
      <c r="R76" s="197">
        <v>0.68</v>
      </c>
      <c r="S76" s="197">
        <v>0.32</v>
      </c>
      <c r="T76" s="197">
        <v>0</v>
      </c>
      <c r="U76" s="197">
        <v>1.03</v>
      </c>
      <c r="V76" s="197">
        <v>0</v>
      </c>
      <c r="W76" s="197">
        <v>0</v>
      </c>
      <c r="X76" s="197">
        <v>1.2</v>
      </c>
      <c r="Y76" s="197">
        <v>9.15</v>
      </c>
      <c r="Z76" s="197">
        <v>3.31</v>
      </c>
      <c r="AA76" s="197">
        <v>1.1000000000000001</v>
      </c>
      <c r="AB76" s="197">
        <v>0</v>
      </c>
      <c r="AC76" s="197">
        <v>9.92</v>
      </c>
      <c r="AD76" s="197">
        <v>0</v>
      </c>
      <c r="AE76" s="197">
        <v>0</v>
      </c>
      <c r="AF76" s="197">
        <v>0</v>
      </c>
      <c r="AG76" s="197">
        <v>0</v>
      </c>
      <c r="AH76" s="197">
        <v>0</v>
      </c>
      <c r="AI76" s="197">
        <v>35.479999999999997</v>
      </c>
      <c r="AJ76" s="197">
        <v>0</v>
      </c>
      <c r="AK76" s="197">
        <v>0</v>
      </c>
      <c r="AL76" s="197">
        <v>0</v>
      </c>
      <c r="AM76" s="197">
        <v>23.93</v>
      </c>
      <c r="AN76" s="197">
        <v>0</v>
      </c>
      <c r="AO76" s="197">
        <v>180.53</v>
      </c>
      <c r="AP76" s="197">
        <v>0</v>
      </c>
    </row>
    <row r="77" spans="1:42">
      <c r="A77" t="s">
        <v>119</v>
      </c>
      <c r="B77" s="197">
        <v>0</v>
      </c>
      <c r="C77" s="197">
        <v>13.56</v>
      </c>
      <c r="D77" s="197">
        <v>0</v>
      </c>
      <c r="E77" s="197">
        <v>0</v>
      </c>
      <c r="F77" s="197">
        <v>21.32</v>
      </c>
      <c r="G77" s="197">
        <v>0</v>
      </c>
      <c r="H77" s="197">
        <v>0</v>
      </c>
      <c r="I77" s="197">
        <v>26.9</v>
      </c>
      <c r="J77" s="197">
        <v>0</v>
      </c>
      <c r="K77" s="197">
        <v>0.38</v>
      </c>
      <c r="L77" s="197">
        <v>338.5</v>
      </c>
      <c r="M77" s="197">
        <v>1.1299999999999999</v>
      </c>
      <c r="N77" s="197">
        <v>1.45</v>
      </c>
      <c r="O77" s="197">
        <v>0</v>
      </c>
      <c r="P77" s="197">
        <v>1.27</v>
      </c>
      <c r="Q77" s="197">
        <v>0.26</v>
      </c>
      <c r="R77" s="197">
        <v>0.52</v>
      </c>
      <c r="S77" s="197">
        <v>0.32</v>
      </c>
      <c r="T77" s="197">
        <v>0</v>
      </c>
      <c r="U77" s="197">
        <v>1.03</v>
      </c>
      <c r="V77" s="197">
        <v>0</v>
      </c>
      <c r="W77" s="197">
        <v>0</v>
      </c>
      <c r="X77" s="197">
        <v>1.2</v>
      </c>
      <c r="Y77" s="197">
        <v>9.15</v>
      </c>
      <c r="Z77" s="197">
        <v>3.31</v>
      </c>
      <c r="AA77" s="197">
        <v>1.1000000000000001</v>
      </c>
      <c r="AB77" s="197">
        <v>0</v>
      </c>
      <c r="AC77" s="197">
        <v>9.92</v>
      </c>
      <c r="AD77" s="197">
        <v>0</v>
      </c>
      <c r="AE77" s="197">
        <v>0</v>
      </c>
      <c r="AF77" s="197">
        <v>0</v>
      </c>
      <c r="AG77" s="197">
        <v>0</v>
      </c>
      <c r="AH77" s="197">
        <v>0</v>
      </c>
      <c r="AI77" s="197">
        <v>35.479999999999997</v>
      </c>
      <c r="AJ77" s="197">
        <v>0</v>
      </c>
      <c r="AK77" s="197">
        <v>0</v>
      </c>
      <c r="AL77" s="197">
        <v>0</v>
      </c>
      <c r="AM77" s="197">
        <v>23.93</v>
      </c>
      <c r="AN77" s="197">
        <v>0</v>
      </c>
      <c r="AO77" s="197">
        <v>180.53</v>
      </c>
      <c r="AP77" s="197">
        <v>0</v>
      </c>
    </row>
    <row r="78" spans="1:42">
      <c r="A78" t="s">
        <v>120</v>
      </c>
      <c r="B78" s="197">
        <v>0</v>
      </c>
      <c r="C78" s="197">
        <v>13.56</v>
      </c>
      <c r="D78" s="197">
        <v>0</v>
      </c>
      <c r="E78" s="197">
        <v>0</v>
      </c>
      <c r="F78" s="197">
        <v>21.32</v>
      </c>
      <c r="G78" s="197">
        <v>0</v>
      </c>
      <c r="H78" s="197">
        <v>0</v>
      </c>
      <c r="I78" s="197">
        <v>26.9</v>
      </c>
      <c r="J78" s="197">
        <v>0</v>
      </c>
      <c r="K78" s="197">
        <v>0.38</v>
      </c>
      <c r="L78" s="197">
        <v>338.5</v>
      </c>
      <c r="M78" s="197">
        <v>1.1299999999999999</v>
      </c>
      <c r="N78" s="197">
        <v>1.45</v>
      </c>
      <c r="O78" s="197">
        <v>0</v>
      </c>
      <c r="P78" s="197">
        <v>1.27</v>
      </c>
      <c r="Q78" s="197">
        <v>0.26</v>
      </c>
      <c r="R78" s="197">
        <v>0.52</v>
      </c>
      <c r="S78" s="197">
        <v>0.32</v>
      </c>
      <c r="T78" s="197">
        <v>0</v>
      </c>
      <c r="U78" s="197">
        <v>1.03</v>
      </c>
      <c r="V78" s="197">
        <v>0</v>
      </c>
      <c r="W78" s="197">
        <v>0</v>
      </c>
      <c r="X78" s="197">
        <v>1.2</v>
      </c>
      <c r="Y78" s="197">
        <v>9.15</v>
      </c>
      <c r="Z78" s="197">
        <v>3.31</v>
      </c>
      <c r="AA78" s="197">
        <v>1.1000000000000001</v>
      </c>
      <c r="AB78" s="197">
        <v>0</v>
      </c>
      <c r="AC78" s="197">
        <v>9.92</v>
      </c>
      <c r="AD78" s="197">
        <v>0</v>
      </c>
      <c r="AE78" s="197">
        <v>0</v>
      </c>
      <c r="AF78" s="197">
        <v>0</v>
      </c>
      <c r="AG78" s="197">
        <v>0</v>
      </c>
      <c r="AH78" s="197">
        <v>0</v>
      </c>
      <c r="AI78" s="197">
        <v>35.479999999999997</v>
      </c>
      <c r="AJ78" s="197">
        <v>0</v>
      </c>
      <c r="AK78" s="197">
        <v>0</v>
      </c>
      <c r="AL78" s="197">
        <v>0</v>
      </c>
      <c r="AM78" s="197">
        <v>23.93</v>
      </c>
      <c r="AN78" s="197">
        <v>0</v>
      </c>
      <c r="AO78" s="197">
        <v>180.53</v>
      </c>
      <c r="AP78" s="197">
        <v>0</v>
      </c>
    </row>
    <row r="79" spans="1:42">
      <c r="A79" t="s">
        <v>121</v>
      </c>
      <c r="B79" s="197">
        <v>0</v>
      </c>
      <c r="C79" s="197">
        <v>13.59</v>
      </c>
      <c r="D79" s="197">
        <v>0</v>
      </c>
      <c r="E79" s="197">
        <v>0</v>
      </c>
      <c r="F79" s="197">
        <v>21.32</v>
      </c>
      <c r="G79" s="197">
        <v>0</v>
      </c>
      <c r="H79" s="197">
        <v>0</v>
      </c>
      <c r="I79" s="197">
        <v>26.9</v>
      </c>
      <c r="J79" s="197">
        <v>0</v>
      </c>
      <c r="K79" s="197">
        <v>0.38</v>
      </c>
      <c r="L79" s="197">
        <v>338.5</v>
      </c>
      <c r="M79" s="197">
        <v>1.1299999999999999</v>
      </c>
      <c r="N79" s="197">
        <v>1.45</v>
      </c>
      <c r="O79" s="197">
        <v>0</v>
      </c>
      <c r="P79" s="197">
        <v>1.27</v>
      </c>
      <c r="Q79" s="197">
        <v>0.26</v>
      </c>
      <c r="R79" s="197">
        <v>0.52</v>
      </c>
      <c r="S79" s="197">
        <v>0.32</v>
      </c>
      <c r="T79" s="197">
        <v>0</v>
      </c>
      <c r="U79" s="197">
        <v>1.03</v>
      </c>
      <c r="V79" s="197">
        <v>0</v>
      </c>
      <c r="W79" s="197">
        <v>0</v>
      </c>
      <c r="X79" s="197">
        <v>4.83</v>
      </c>
      <c r="Y79" s="197">
        <v>9.15</v>
      </c>
      <c r="Z79" s="197">
        <v>3.31</v>
      </c>
      <c r="AA79" s="197">
        <v>1.1000000000000001</v>
      </c>
      <c r="AB79" s="197">
        <v>0</v>
      </c>
      <c r="AC79" s="197">
        <v>9.92</v>
      </c>
      <c r="AD79" s="197">
        <v>0</v>
      </c>
      <c r="AE79" s="197">
        <v>0</v>
      </c>
      <c r="AF79" s="197">
        <v>0</v>
      </c>
      <c r="AG79" s="197">
        <v>0</v>
      </c>
      <c r="AH79" s="197">
        <v>0</v>
      </c>
      <c r="AI79" s="197">
        <v>35.479999999999997</v>
      </c>
      <c r="AJ79" s="197">
        <v>0</v>
      </c>
      <c r="AK79" s="197">
        <v>0</v>
      </c>
      <c r="AL79" s="197">
        <v>0</v>
      </c>
      <c r="AM79" s="197">
        <v>23.93</v>
      </c>
      <c r="AN79" s="197">
        <v>0</v>
      </c>
      <c r="AO79" s="197">
        <v>180.53</v>
      </c>
      <c r="AP79" s="197">
        <v>0</v>
      </c>
    </row>
    <row r="80" spans="1:42">
      <c r="A80" t="s">
        <v>122</v>
      </c>
      <c r="B80" s="197">
        <v>0</v>
      </c>
      <c r="C80" s="197">
        <v>13.59</v>
      </c>
      <c r="D80" s="197">
        <v>0</v>
      </c>
      <c r="E80" s="197">
        <v>0</v>
      </c>
      <c r="F80" s="197">
        <v>21.32</v>
      </c>
      <c r="G80" s="197">
        <v>0</v>
      </c>
      <c r="H80" s="197">
        <v>0</v>
      </c>
      <c r="I80" s="197">
        <v>27.24</v>
      </c>
      <c r="J80" s="197">
        <v>0</v>
      </c>
      <c r="K80" s="197">
        <v>0.38</v>
      </c>
      <c r="L80" s="197">
        <v>338.5</v>
      </c>
      <c r="M80" s="197">
        <v>1.1299999999999999</v>
      </c>
      <c r="N80" s="197">
        <v>1.45</v>
      </c>
      <c r="O80" s="197">
        <v>0</v>
      </c>
      <c r="P80" s="197">
        <v>1.27</v>
      </c>
      <c r="Q80" s="197">
        <v>0.26</v>
      </c>
      <c r="R80" s="197">
        <v>0.52</v>
      </c>
      <c r="S80" s="197">
        <v>0.32</v>
      </c>
      <c r="T80" s="197">
        <v>0</v>
      </c>
      <c r="U80" s="197">
        <v>1.03</v>
      </c>
      <c r="V80" s="197">
        <v>0</v>
      </c>
      <c r="W80" s="197">
        <v>0</v>
      </c>
      <c r="X80" s="197">
        <v>6.43</v>
      </c>
      <c r="Y80" s="197">
        <v>9.15</v>
      </c>
      <c r="Z80" s="197">
        <v>3.31</v>
      </c>
      <c r="AA80" s="197">
        <v>1.1000000000000001</v>
      </c>
      <c r="AB80" s="197">
        <v>0</v>
      </c>
      <c r="AC80" s="197">
        <v>9.92</v>
      </c>
      <c r="AD80" s="197">
        <v>0</v>
      </c>
      <c r="AE80" s="197">
        <v>0</v>
      </c>
      <c r="AF80" s="197">
        <v>0</v>
      </c>
      <c r="AG80" s="197">
        <v>0</v>
      </c>
      <c r="AH80" s="197">
        <v>0</v>
      </c>
      <c r="AI80" s="197">
        <v>35.479999999999997</v>
      </c>
      <c r="AJ80" s="197">
        <v>0</v>
      </c>
      <c r="AK80" s="197">
        <v>0</v>
      </c>
      <c r="AL80" s="197">
        <v>0</v>
      </c>
      <c r="AM80" s="197">
        <v>23.93</v>
      </c>
      <c r="AN80" s="197">
        <v>0</v>
      </c>
      <c r="AO80" s="197">
        <v>180.53</v>
      </c>
      <c r="AP80" s="197">
        <v>0</v>
      </c>
    </row>
    <row r="81" spans="1:42">
      <c r="A81" t="s">
        <v>123</v>
      </c>
      <c r="B81" s="197">
        <v>0</v>
      </c>
      <c r="C81" s="197">
        <v>13.59</v>
      </c>
      <c r="D81" s="197">
        <v>0</v>
      </c>
      <c r="E81" s="197">
        <v>0</v>
      </c>
      <c r="F81" s="197">
        <v>21.32</v>
      </c>
      <c r="G81" s="197">
        <v>0</v>
      </c>
      <c r="H81" s="197">
        <v>0</v>
      </c>
      <c r="I81" s="197">
        <v>27.24</v>
      </c>
      <c r="J81" s="197">
        <v>0</v>
      </c>
      <c r="K81" s="197">
        <v>0.38</v>
      </c>
      <c r="L81" s="197">
        <v>363.5</v>
      </c>
      <c r="M81" s="197">
        <v>1.1299999999999999</v>
      </c>
      <c r="N81" s="197">
        <v>1.45</v>
      </c>
      <c r="O81" s="197">
        <v>0</v>
      </c>
      <c r="P81" s="197">
        <v>1.27</v>
      </c>
      <c r="Q81" s="197">
        <v>0.26</v>
      </c>
      <c r="R81" s="197">
        <v>0.52</v>
      </c>
      <c r="S81" s="197">
        <v>0.32</v>
      </c>
      <c r="T81" s="197">
        <v>0</v>
      </c>
      <c r="U81" s="197">
        <v>1.03</v>
      </c>
      <c r="V81" s="197">
        <v>0</v>
      </c>
      <c r="W81" s="197">
        <v>0</v>
      </c>
      <c r="X81" s="197">
        <v>8.0399999999999991</v>
      </c>
      <c r="Y81" s="197">
        <v>9.15</v>
      </c>
      <c r="Z81" s="197">
        <v>3.31</v>
      </c>
      <c r="AA81" s="197">
        <v>1.1000000000000001</v>
      </c>
      <c r="AB81" s="197">
        <v>0</v>
      </c>
      <c r="AC81" s="197">
        <v>9.92</v>
      </c>
      <c r="AD81" s="197">
        <v>0</v>
      </c>
      <c r="AE81" s="197">
        <v>0</v>
      </c>
      <c r="AF81" s="197">
        <v>0</v>
      </c>
      <c r="AG81" s="197">
        <v>0</v>
      </c>
      <c r="AH81" s="197">
        <v>0</v>
      </c>
      <c r="AI81" s="197">
        <v>35.479999999999997</v>
      </c>
      <c r="AJ81" s="197">
        <v>0</v>
      </c>
      <c r="AK81" s="197">
        <v>0</v>
      </c>
      <c r="AL81" s="197">
        <v>0</v>
      </c>
      <c r="AM81" s="197">
        <v>23.93</v>
      </c>
      <c r="AN81" s="197">
        <v>0</v>
      </c>
      <c r="AO81" s="197">
        <v>180.53</v>
      </c>
      <c r="AP81" s="197">
        <v>0</v>
      </c>
    </row>
    <row r="82" spans="1:42">
      <c r="A82" t="s">
        <v>124</v>
      </c>
      <c r="B82" s="197">
        <v>0</v>
      </c>
      <c r="C82" s="197">
        <v>13.59</v>
      </c>
      <c r="D82" s="197">
        <v>0</v>
      </c>
      <c r="E82" s="197">
        <v>0</v>
      </c>
      <c r="F82" s="197">
        <v>21.32</v>
      </c>
      <c r="G82" s="197">
        <v>0</v>
      </c>
      <c r="H82" s="197">
        <v>0</v>
      </c>
      <c r="I82" s="197">
        <v>27.24</v>
      </c>
      <c r="J82" s="197">
        <v>0</v>
      </c>
      <c r="K82" s="197">
        <v>0.38</v>
      </c>
      <c r="L82" s="197">
        <v>338.5</v>
      </c>
      <c r="M82" s="197">
        <v>1.1299999999999999</v>
      </c>
      <c r="N82" s="197">
        <v>1.45</v>
      </c>
      <c r="O82" s="197">
        <v>0</v>
      </c>
      <c r="P82" s="197">
        <v>1.27</v>
      </c>
      <c r="Q82" s="197">
        <v>0.26</v>
      </c>
      <c r="R82" s="197">
        <v>0.52</v>
      </c>
      <c r="S82" s="197">
        <v>0.32</v>
      </c>
      <c r="T82" s="197">
        <v>0</v>
      </c>
      <c r="U82" s="197">
        <v>1.03</v>
      </c>
      <c r="V82" s="197">
        <v>0</v>
      </c>
      <c r="W82" s="197">
        <v>0</v>
      </c>
      <c r="X82" s="197">
        <v>9.65</v>
      </c>
      <c r="Y82" s="197">
        <v>9.15</v>
      </c>
      <c r="Z82" s="197">
        <v>3.31</v>
      </c>
      <c r="AA82" s="197">
        <v>1.1000000000000001</v>
      </c>
      <c r="AB82" s="197">
        <v>0</v>
      </c>
      <c r="AC82" s="197">
        <v>9.92</v>
      </c>
      <c r="AD82" s="197">
        <v>0</v>
      </c>
      <c r="AE82" s="197">
        <v>0</v>
      </c>
      <c r="AF82" s="197">
        <v>0</v>
      </c>
      <c r="AG82" s="197">
        <v>0</v>
      </c>
      <c r="AH82" s="197">
        <v>0</v>
      </c>
      <c r="AI82" s="197">
        <v>35.479999999999997</v>
      </c>
      <c r="AJ82" s="197">
        <v>0</v>
      </c>
      <c r="AK82" s="197">
        <v>0</v>
      </c>
      <c r="AL82" s="197">
        <v>0</v>
      </c>
      <c r="AM82" s="197">
        <v>23.93</v>
      </c>
      <c r="AN82" s="197">
        <v>0</v>
      </c>
      <c r="AO82" s="197">
        <v>180.53</v>
      </c>
      <c r="AP82" s="197">
        <v>0</v>
      </c>
    </row>
    <row r="83" spans="1:42">
      <c r="A83" t="s">
        <v>125</v>
      </c>
      <c r="B83" s="197">
        <v>0</v>
      </c>
      <c r="C83" s="197">
        <v>13.59</v>
      </c>
      <c r="D83" s="197">
        <v>0</v>
      </c>
      <c r="E83" s="197">
        <v>0</v>
      </c>
      <c r="F83" s="197">
        <v>21.32</v>
      </c>
      <c r="G83" s="197">
        <v>0</v>
      </c>
      <c r="H83" s="197">
        <v>0</v>
      </c>
      <c r="I83" s="197">
        <v>27.24</v>
      </c>
      <c r="J83" s="197">
        <v>0</v>
      </c>
      <c r="K83" s="197">
        <v>0.38</v>
      </c>
      <c r="L83" s="197">
        <v>338.5</v>
      </c>
      <c r="M83" s="197">
        <v>1.1299999999999999</v>
      </c>
      <c r="N83" s="197">
        <v>1.45</v>
      </c>
      <c r="O83" s="197">
        <v>0</v>
      </c>
      <c r="P83" s="197">
        <v>1.27</v>
      </c>
      <c r="Q83" s="197">
        <v>0.26</v>
      </c>
      <c r="R83" s="197">
        <v>0.52</v>
      </c>
      <c r="S83" s="197">
        <v>0.32</v>
      </c>
      <c r="T83" s="197">
        <v>0</v>
      </c>
      <c r="U83" s="197">
        <v>1.03</v>
      </c>
      <c r="V83" s="197">
        <v>0</v>
      </c>
      <c r="W83" s="197">
        <v>0</v>
      </c>
      <c r="X83" s="197">
        <v>12.87</v>
      </c>
      <c r="Y83" s="197">
        <v>9.15</v>
      </c>
      <c r="Z83" s="197">
        <v>3.31</v>
      </c>
      <c r="AA83" s="197">
        <v>1.1000000000000001</v>
      </c>
      <c r="AB83" s="197">
        <v>0</v>
      </c>
      <c r="AC83" s="197">
        <v>9.92</v>
      </c>
      <c r="AD83" s="197">
        <v>0</v>
      </c>
      <c r="AE83" s="197">
        <v>0</v>
      </c>
      <c r="AF83" s="197">
        <v>0</v>
      </c>
      <c r="AG83" s="197">
        <v>0</v>
      </c>
      <c r="AH83" s="197">
        <v>0</v>
      </c>
      <c r="AI83" s="197">
        <v>35.479999999999997</v>
      </c>
      <c r="AJ83" s="197">
        <v>0</v>
      </c>
      <c r="AK83" s="197">
        <v>0</v>
      </c>
      <c r="AL83" s="197">
        <v>0</v>
      </c>
      <c r="AM83" s="197">
        <v>23.93</v>
      </c>
      <c r="AN83" s="197">
        <v>0</v>
      </c>
      <c r="AO83" s="197">
        <v>180.53</v>
      </c>
      <c r="AP83" s="197">
        <v>0</v>
      </c>
    </row>
    <row r="84" spans="1:42">
      <c r="A84" t="s">
        <v>126</v>
      </c>
      <c r="B84" s="197">
        <v>0</v>
      </c>
      <c r="C84" s="197">
        <v>13.59</v>
      </c>
      <c r="D84" s="197">
        <v>0</v>
      </c>
      <c r="E84" s="197">
        <v>0</v>
      </c>
      <c r="F84" s="197">
        <v>21.32</v>
      </c>
      <c r="G84" s="197">
        <v>0</v>
      </c>
      <c r="H84" s="197">
        <v>0</v>
      </c>
      <c r="I84" s="197">
        <v>27.24</v>
      </c>
      <c r="J84" s="197">
        <v>0</v>
      </c>
      <c r="K84" s="197">
        <v>9.41</v>
      </c>
      <c r="L84" s="197">
        <v>363.5</v>
      </c>
      <c r="M84" s="197">
        <v>1.1299999999999999</v>
      </c>
      <c r="N84" s="197">
        <v>1.45</v>
      </c>
      <c r="O84" s="197">
        <v>0</v>
      </c>
      <c r="P84" s="197">
        <v>1.27</v>
      </c>
      <c r="Q84" s="197">
        <v>0.26</v>
      </c>
      <c r="R84" s="197">
        <v>0.52</v>
      </c>
      <c r="S84" s="197">
        <v>0.32</v>
      </c>
      <c r="T84" s="197">
        <v>0</v>
      </c>
      <c r="U84" s="197">
        <v>1.03</v>
      </c>
      <c r="V84" s="197">
        <v>0</v>
      </c>
      <c r="W84" s="197">
        <v>0</v>
      </c>
      <c r="X84" s="197">
        <v>16.09</v>
      </c>
      <c r="Y84" s="197">
        <v>9.15</v>
      </c>
      <c r="Z84" s="197">
        <v>3.31</v>
      </c>
      <c r="AA84" s="197">
        <v>1.1000000000000001</v>
      </c>
      <c r="AB84" s="197">
        <v>0</v>
      </c>
      <c r="AC84" s="197">
        <v>9.92</v>
      </c>
      <c r="AD84" s="197">
        <v>0</v>
      </c>
      <c r="AE84" s="197">
        <v>0</v>
      </c>
      <c r="AF84" s="197">
        <v>0</v>
      </c>
      <c r="AG84" s="197">
        <v>0</v>
      </c>
      <c r="AH84" s="197">
        <v>0</v>
      </c>
      <c r="AI84" s="197">
        <v>35.479999999999997</v>
      </c>
      <c r="AJ84" s="197">
        <v>0</v>
      </c>
      <c r="AK84" s="197">
        <v>0</v>
      </c>
      <c r="AL84" s="197">
        <v>0</v>
      </c>
      <c r="AM84" s="197">
        <v>23.93</v>
      </c>
      <c r="AN84" s="197">
        <v>0</v>
      </c>
      <c r="AO84" s="197">
        <v>180.53</v>
      </c>
      <c r="AP84" s="197">
        <v>0</v>
      </c>
    </row>
    <row r="85" spans="1:42">
      <c r="A85" t="s">
        <v>127</v>
      </c>
      <c r="B85" s="197">
        <v>0</v>
      </c>
      <c r="C85" s="197">
        <v>13.59</v>
      </c>
      <c r="D85" s="197">
        <v>0</v>
      </c>
      <c r="E85" s="197">
        <v>0</v>
      </c>
      <c r="F85" s="197">
        <v>21.32</v>
      </c>
      <c r="G85" s="197">
        <v>0</v>
      </c>
      <c r="H85" s="197">
        <v>0</v>
      </c>
      <c r="I85" s="197">
        <v>27.24</v>
      </c>
      <c r="J85" s="197">
        <v>0</v>
      </c>
      <c r="K85" s="197">
        <v>9.41</v>
      </c>
      <c r="L85" s="197">
        <v>363.5</v>
      </c>
      <c r="M85" s="197">
        <v>1.1299999999999999</v>
      </c>
      <c r="N85" s="197">
        <v>1.45</v>
      </c>
      <c r="O85" s="197">
        <v>0</v>
      </c>
      <c r="P85" s="197">
        <v>1.27</v>
      </c>
      <c r="Q85" s="197">
        <v>0.26</v>
      </c>
      <c r="R85" s="197">
        <v>0.52</v>
      </c>
      <c r="S85" s="197">
        <v>0.32</v>
      </c>
      <c r="T85" s="197">
        <v>0</v>
      </c>
      <c r="U85" s="197">
        <v>1.03</v>
      </c>
      <c r="V85" s="197">
        <v>0</v>
      </c>
      <c r="W85" s="197">
        <v>0</v>
      </c>
      <c r="X85" s="197">
        <v>16.29</v>
      </c>
      <c r="Y85" s="197">
        <v>9.15</v>
      </c>
      <c r="Z85" s="197">
        <v>3.31</v>
      </c>
      <c r="AA85" s="197">
        <v>1.1000000000000001</v>
      </c>
      <c r="AB85" s="197">
        <v>0</v>
      </c>
      <c r="AC85" s="197">
        <v>9.92</v>
      </c>
      <c r="AD85" s="197">
        <v>0</v>
      </c>
      <c r="AE85" s="197">
        <v>0</v>
      </c>
      <c r="AF85" s="197">
        <v>0</v>
      </c>
      <c r="AG85" s="197">
        <v>0</v>
      </c>
      <c r="AH85" s="197">
        <v>0</v>
      </c>
      <c r="AI85" s="197">
        <v>35.479999999999997</v>
      </c>
      <c r="AJ85" s="197">
        <v>0</v>
      </c>
      <c r="AK85" s="197">
        <v>0</v>
      </c>
      <c r="AL85" s="197">
        <v>0</v>
      </c>
      <c r="AM85" s="197">
        <v>23.93</v>
      </c>
      <c r="AN85" s="197">
        <v>0</v>
      </c>
      <c r="AO85" s="197">
        <v>180.53</v>
      </c>
      <c r="AP85" s="197">
        <v>0</v>
      </c>
    </row>
    <row r="86" spans="1:42">
      <c r="A86" t="s">
        <v>128</v>
      </c>
      <c r="B86" s="197">
        <v>0</v>
      </c>
      <c r="C86" s="197">
        <v>13.59</v>
      </c>
      <c r="D86" s="197">
        <v>0</v>
      </c>
      <c r="E86" s="197">
        <v>0</v>
      </c>
      <c r="F86" s="197">
        <v>21.32</v>
      </c>
      <c r="G86" s="197">
        <v>0</v>
      </c>
      <c r="H86" s="197">
        <v>0</v>
      </c>
      <c r="I86" s="197">
        <v>27.24</v>
      </c>
      <c r="J86" s="197">
        <v>0</v>
      </c>
      <c r="K86" s="197">
        <v>9.41</v>
      </c>
      <c r="L86" s="197">
        <v>363.5</v>
      </c>
      <c r="M86" s="197">
        <v>1.1299999999999999</v>
      </c>
      <c r="N86" s="197">
        <v>1.45</v>
      </c>
      <c r="O86" s="197">
        <v>0</v>
      </c>
      <c r="P86" s="197">
        <v>1.27</v>
      </c>
      <c r="Q86" s="197">
        <v>0.26</v>
      </c>
      <c r="R86" s="197">
        <v>0.52</v>
      </c>
      <c r="S86" s="197">
        <v>0.32</v>
      </c>
      <c r="T86" s="197">
        <v>0</v>
      </c>
      <c r="U86" s="197">
        <v>1.03</v>
      </c>
      <c r="V86" s="197">
        <v>0</v>
      </c>
      <c r="W86" s="197">
        <v>0</v>
      </c>
      <c r="X86" s="197">
        <v>16.29</v>
      </c>
      <c r="Y86" s="197">
        <v>9.15</v>
      </c>
      <c r="Z86" s="197">
        <v>3.31</v>
      </c>
      <c r="AA86" s="197">
        <v>1.1000000000000001</v>
      </c>
      <c r="AB86" s="197">
        <v>0</v>
      </c>
      <c r="AC86" s="197">
        <v>9.92</v>
      </c>
      <c r="AD86" s="197">
        <v>0</v>
      </c>
      <c r="AE86" s="197">
        <v>0</v>
      </c>
      <c r="AF86" s="197">
        <v>0</v>
      </c>
      <c r="AG86" s="197">
        <v>0</v>
      </c>
      <c r="AH86" s="197">
        <v>0</v>
      </c>
      <c r="AI86" s="197">
        <v>35.479999999999997</v>
      </c>
      <c r="AJ86" s="197">
        <v>0</v>
      </c>
      <c r="AK86" s="197">
        <v>0</v>
      </c>
      <c r="AL86" s="197">
        <v>0</v>
      </c>
      <c r="AM86" s="197">
        <v>23.93</v>
      </c>
      <c r="AN86" s="197">
        <v>0</v>
      </c>
      <c r="AO86" s="197">
        <v>180.53</v>
      </c>
      <c r="AP86" s="197">
        <v>0</v>
      </c>
    </row>
    <row r="87" spans="1:42">
      <c r="A87" t="s">
        <v>129</v>
      </c>
      <c r="B87" s="197">
        <v>0</v>
      </c>
      <c r="C87" s="197">
        <v>13.59</v>
      </c>
      <c r="D87" s="197">
        <v>0</v>
      </c>
      <c r="E87" s="197">
        <v>0</v>
      </c>
      <c r="F87" s="197">
        <v>21.32</v>
      </c>
      <c r="G87" s="197">
        <v>0</v>
      </c>
      <c r="H87" s="197">
        <v>0</v>
      </c>
      <c r="I87" s="197">
        <v>27.24</v>
      </c>
      <c r="J87" s="197">
        <v>0</v>
      </c>
      <c r="K87" s="197">
        <v>9.41</v>
      </c>
      <c r="L87" s="197">
        <v>363.5</v>
      </c>
      <c r="M87" s="197">
        <v>1.1299999999999999</v>
      </c>
      <c r="N87" s="197">
        <v>1.45</v>
      </c>
      <c r="O87" s="197">
        <v>0</v>
      </c>
      <c r="P87" s="197">
        <v>1.27</v>
      </c>
      <c r="Q87" s="197">
        <v>6.69</v>
      </c>
      <c r="R87" s="197">
        <v>13.01</v>
      </c>
      <c r="S87" s="197">
        <v>8.1</v>
      </c>
      <c r="T87" s="197">
        <v>0</v>
      </c>
      <c r="U87" s="197">
        <v>1.03</v>
      </c>
      <c r="V87" s="197">
        <v>0</v>
      </c>
      <c r="W87" s="197">
        <v>0</v>
      </c>
      <c r="X87" s="197">
        <v>16.29</v>
      </c>
      <c r="Y87" s="197">
        <v>9.15</v>
      </c>
      <c r="Z87" s="197">
        <v>3.31</v>
      </c>
      <c r="AA87" s="197">
        <v>1.1000000000000001</v>
      </c>
      <c r="AB87" s="197">
        <v>0</v>
      </c>
      <c r="AC87" s="197">
        <v>9.92</v>
      </c>
      <c r="AD87" s="197">
        <v>0</v>
      </c>
      <c r="AE87" s="197">
        <v>0</v>
      </c>
      <c r="AF87" s="197">
        <v>0</v>
      </c>
      <c r="AG87" s="197">
        <v>0</v>
      </c>
      <c r="AH87" s="197">
        <v>0</v>
      </c>
      <c r="AI87" s="197">
        <v>35.479999999999997</v>
      </c>
      <c r="AJ87" s="197">
        <v>0</v>
      </c>
      <c r="AK87" s="197">
        <v>19.600000000000001</v>
      </c>
      <c r="AL87" s="197">
        <v>0</v>
      </c>
      <c r="AM87" s="197">
        <v>23.93</v>
      </c>
      <c r="AN87" s="197">
        <v>0</v>
      </c>
      <c r="AO87" s="197">
        <v>180.53</v>
      </c>
      <c r="AP87" s="197">
        <v>0</v>
      </c>
    </row>
    <row r="88" spans="1:42">
      <c r="A88" t="s">
        <v>130</v>
      </c>
      <c r="B88" s="197">
        <v>0</v>
      </c>
      <c r="C88" s="197">
        <v>13.66</v>
      </c>
      <c r="D88" s="197">
        <v>0</v>
      </c>
      <c r="E88" s="197">
        <v>0</v>
      </c>
      <c r="F88" s="197">
        <v>21.32</v>
      </c>
      <c r="G88" s="197">
        <v>0</v>
      </c>
      <c r="H88" s="197">
        <v>0</v>
      </c>
      <c r="I88" s="197">
        <v>27.24</v>
      </c>
      <c r="J88" s="197">
        <v>0</v>
      </c>
      <c r="K88" s="197">
        <v>9.41</v>
      </c>
      <c r="L88" s="197">
        <v>363.5</v>
      </c>
      <c r="M88" s="197">
        <v>1.1299999999999999</v>
      </c>
      <c r="N88" s="197">
        <v>1.45</v>
      </c>
      <c r="O88" s="197">
        <v>0</v>
      </c>
      <c r="P88" s="197">
        <v>1.27</v>
      </c>
      <c r="Q88" s="197">
        <v>6.69</v>
      </c>
      <c r="R88" s="197">
        <v>13.01</v>
      </c>
      <c r="S88" s="197">
        <v>8.1</v>
      </c>
      <c r="T88" s="197">
        <v>0</v>
      </c>
      <c r="U88" s="197">
        <v>1.03</v>
      </c>
      <c r="V88" s="197">
        <v>0</v>
      </c>
      <c r="W88" s="197">
        <v>0</v>
      </c>
      <c r="X88" s="197">
        <v>16.29</v>
      </c>
      <c r="Y88" s="197">
        <v>9.15</v>
      </c>
      <c r="Z88" s="197">
        <v>3.31</v>
      </c>
      <c r="AA88" s="197">
        <v>1.1000000000000001</v>
      </c>
      <c r="AB88" s="197">
        <v>0</v>
      </c>
      <c r="AC88" s="197">
        <v>9.92</v>
      </c>
      <c r="AD88" s="197">
        <v>0</v>
      </c>
      <c r="AE88" s="197">
        <v>0</v>
      </c>
      <c r="AF88" s="197">
        <v>0</v>
      </c>
      <c r="AG88" s="197">
        <v>0</v>
      </c>
      <c r="AH88" s="197">
        <v>0</v>
      </c>
      <c r="AI88" s="197">
        <v>35.479999999999997</v>
      </c>
      <c r="AJ88" s="197">
        <v>0</v>
      </c>
      <c r="AK88" s="197">
        <v>19.600000000000001</v>
      </c>
      <c r="AL88" s="197">
        <v>0</v>
      </c>
      <c r="AM88" s="197">
        <v>23.93</v>
      </c>
      <c r="AN88" s="197">
        <v>0</v>
      </c>
      <c r="AO88" s="197">
        <v>180.53</v>
      </c>
      <c r="AP88" s="197">
        <v>0</v>
      </c>
    </row>
    <row r="89" spans="1:42">
      <c r="A89" t="s">
        <v>131</v>
      </c>
      <c r="B89" s="197">
        <v>0</v>
      </c>
      <c r="C89" s="197">
        <v>13.66</v>
      </c>
      <c r="D89" s="197">
        <v>0</v>
      </c>
      <c r="E89" s="197">
        <v>0</v>
      </c>
      <c r="F89" s="197">
        <v>21.32</v>
      </c>
      <c r="G89" s="197">
        <v>0</v>
      </c>
      <c r="H89" s="197">
        <v>0</v>
      </c>
      <c r="I89" s="197">
        <v>27.24</v>
      </c>
      <c r="J89" s="197">
        <v>0</v>
      </c>
      <c r="K89" s="197">
        <v>9.41</v>
      </c>
      <c r="L89" s="197">
        <v>363.5</v>
      </c>
      <c r="M89" s="197">
        <v>1.1299999999999999</v>
      </c>
      <c r="N89" s="197">
        <v>1.45</v>
      </c>
      <c r="O89" s="197">
        <v>0</v>
      </c>
      <c r="P89" s="197">
        <v>1.27</v>
      </c>
      <c r="Q89" s="197">
        <v>6.69</v>
      </c>
      <c r="R89" s="197">
        <v>13.01</v>
      </c>
      <c r="S89" s="197">
        <v>8.1</v>
      </c>
      <c r="T89" s="197">
        <v>0</v>
      </c>
      <c r="U89" s="197">
        <v>1.03</v>
      </c>
      <c r="V89" s="197">
        <v>0</v>
      </c>
      <c r="W89" s="197">
        <v>0</v>
      </c>
      <c r="X89" s="197">
        <v>15.08</v>
      </c>
      <c r="Y89" s="197">
        <v>9.15</v>
      </c>
      <c r="Z89" s="197">
        <v>3.31</v>
      </c>
      <c r="AA89" s="197">
        <v>19.989999999999998</v>
      </c>
      <c r="AB89" s="197">
        <v>0</v>
      </c>
      <c r="AC89" s="197">
        <v>9.92</v>
      </c>
      <c r="AD89" s="197">
        <v>0</v>
      </c>
      <c r="AE89" s="197">
        <v>0</v>
      </c>
      <c r="AF89" s="197">
        <v>0</v>
      </c>
      <c r="AG89" s="197">
        <v>0</v>
      </c>
      <c r="AH89" s="197">
        <v>0</v>
      </c>
      <c r="AI89" s="197">
        <v>35.479999999999997</v>
      </c>
      <c r="AJ89" s="197">
        <v>0</v>
      </c>
      <c r="AK89" s="197">
        <v>19.600000000000001</v>
      </c>
      <c r="AL89" s="197">
        <v>0</v>
      </c>
      <c r="AM89" s="197">
        <v>23.93</v>
      </c>
      <c r="AN89" s="197">
        <v>0</v>
      </c>
      <c r="AO89" s="197">
        <v>180.53</v>
      </c>
      <c r="AP89" s="197">
        <v>0</v>
      </c>
    </row>
    <row r="90" spans="1:42">
      <c r="A90" t="s">
        <v>132</v>
      </c>
      <c r="B90" s="197">
        <v>0</v>
      </c>
      <c r="C90" s="197">
        <v>13.66</v>
      </c>
      <c r="D90" s="197">
        <v>0</v>
      </c>
      <c r="E90" s="197">
        <v>0</v>
      </c>
      <c r="F90" s="197">
        <v>21.32</v>
      </c>
      <c r="G90" s="197">
        <v>0</v>
      </c>
      <c r="H90" s="197">
        <v>0</v>
      </c>
      <c r="I90" s="197">
        <v>27.24</v>
      </c>
      <c r="J90" s="197">
        <v>0</v>
      </c>
      <c r="K90" s="197">
        <v>9.41</v>
      </c>
      <c r="L90" s="197">
        <v>363.5</v>
      </c>
      <c r="M90" s="197">
        <v>1.1299999999999999</v>
      </c>
      <c r="N90" s="197">
        <v>1.45</v>
      </c>
      <c r="O90" s="197">
        <v>0</v>
      </c>
      <c r="P90" s="197">
        <v>1.27</v>
      </c>
      <c r="Q90" s="197">
        <v>6.69</v>
      </c>
      <c r="R90" s="197">
        <v>13.01</v>
      </c>
      <c r="S90" s="197">
        <v>8.1</v>
      </c>
      <c r="T90" s="197">
        <v>0</v>
      </c>
      <c r="U90" s="197">
        <v>1.03</v>
      </c>
      <c r="V90" s="197">
        <v>0</v>
      </c>
      <c r="W90" s="197">
        <v>0</v>
      </c>
      <c r="X90" s="197">
        <v>15.08</v>
      </c>
      <c r="Y90" s="197">
        <v>9.15</v>
      </c>
      <c r="Z90" s="197">
        <v>3.31</v>
      </c>
      <c r="AA90" s="197">
        <v>19.989999999999998</v>
      </c>
      <c r="AB90" s="197">
        <v>0</v>
      </c>
      <c r="AC90" s="197">
        <v>9.92</v>
      </c>
      <c r="AD90" s="197">
        <v>0</v>
      </c>
      <c r="AE90" s="197">
        <v>0</v>
      </c>
      <c r="AF90" s="197">
        <v>0</v>
      </c>
      <c r="AG90" s="197">
        <v>0</v>
      </c>
      <c r="AH90" s="197">
        <v>0</v>
      </c>
      <c r="AI90" s="197">
        <v>35.479999999999997</v>
      </c>
      <c r="AJ90" s="197">
        <v>0</v>
      </c>
      <c r="AK90" s="197">
        <v>19.600000000000001</v>
      </c>
      <c r="AL90" s="197">
        <v>0</v>
      </c>
      <c r="AM90" s="197">
        <v>23.93</v>
      </c>
      <c r="AN90" s="197">
        <v>0</v>
      </c>
      <c r="AO90" s="197">
        <v>180.53</v>
      </c>
      <c r="AP90" s="197">
        <v>0</v>
      </c>
    </row>
    <row r="91" spans="1:42">
      <c r="A91" t="s">
        <v>133</v>
      </c>
      <c r="B91" s="197">
        <v>0</v>
      </c>
      <c r="C91" s="197">
        <v>13.66</v>
      </c>
      <c r="D91" s="197">
        <v>0</v>
      </c>
      <c r="E91" s="197">
        <v>0</v>
      </c>
      <c r="F91" s="197">
        <v>21.32</v>
      </c>
      <c r="G91" s="197">
        <v>0</v>
      </c>
      <c r="H91" s="197">
        <v>0</v>
      </c>
      <c r="I91" s="197">
        <v>27.91</v>
      </c>
      <c r="J91" s="197">
        <v>0</v>
      </c>
      <c r="K91" s="197">
        <v>4.53</v>
      </c>
      <c r="L91" s="197">
        <v>363.5</v>
      </c>
      <c r="M91" s="197">
        <v>28.23</v>
      </c>
      <c r="N91" s="197">
        <v>36.24</v>
      </c>
      <c r="O91" s="197">
        <v>0</v>
      </c>
      <c r="P91" s="197">
        <v>31.9</v>
      </c>
      <c r="Q91" s="197">
        <v>6.69</v>
      </c>
      <c r="R91" s="197">
        <v>13.01</v>
      </c>
      <c r="S91" s="197">
        <v>8.1</v>
      </c>
      <c r="T91" s="197">
        <v>0</v>
      </c>
      <c r="U91" s="197">
        <v>1.03</v>
      </c>
      <c r="V91" s="197">
        <v>0</v>
      </c>
      <c r="W91" s="197">
        <v>0</v>
      </c>
      <c r="X91" s="197">
        <v>45.26</v>
      </c>
      <c r="Y91" s="197">
        <v>9.15</v>
      </c>
      <c r="Z91" s="197">
        <v>32.17</v>
      </c>
      <c r="AA91" s="197">
        <v>19.989999999999998</v>
      </c>
      <c r="AB91" s="197">
        <v>0</v>
      </c>
      <c r="AC91" s="197">
        <v>9.92</v>
      </c>
      <c r="AD91" s="197">
        <v>0</v>
      </c>
      <c r="AE91" s="197">
        <v>0</v>
      </c>
      <c r="AF91" s="197">
        <v>0</v>
      </c>
      <c r="AG91" s="197">
        <v>0</v>
      </c>
      <c r="AH91" s="197">
        <v>0</v>
      </c>
      <c r="AI91" s="197">
        <v>35.479999999999997</v>
      </c>
      <c r="AJ91" s="197">
        <v>0</v>
      </c>
      <c r="AK91" s="197">
        <v>19.600000000000001</v>
      </c>
      <c r="AL91" s="197">
        <v>0</v>
      </c>
      <c r="AM91" s="197">
        <v>23.93</v>
      </c>
      <c r="AN91" s="197">
        <v>0</v>
      </c>
      <c r="AO91" s="197">
        <v>180.53</v>
      </c>
      <c r="AP91" s="197">
        <v>0</v>
      </c>
    </row>
    <row r="92" spans="1:42">
      <c r="A92" t="s">
        <v>134</v>
      </c>
      <c r="B92" s="197">
        <v>0</v>
      </c>
      <c r="C92" s="197">
        <v>13.69</v>
      </c>
      <c r="D92" s="197">
        <v>0</v>
      </c>
      <c r="E92" s="197">
        <v>0</v>
      </c>
      <c r="F92" s="197">
        <v>21.32</v>
      </c>
      <c r="G92" s="197">
        <v>0</v>
      </c>
      <c r="H92" s="197">
        <v>0</v>
      </c>
      <c r="I92" s="197">
        <v>27.91</v>
      </c>
      <c r="J92" s="197">
        <v>0</v>
      </c>
      <c r="K92" s="197">
        <v>8.89</v>
      </c>
      <c r="L92" s="197">
        <v>363.5</v>
      </c>
      <c r="M92" s="197">
        <v>28.23</v>
      </c>
      <c r="N92" s="197">
        <v>36.24</v>
      </c>
      <c r="O92" s="197">
        <v>0</v>
      </c>
      <c r="P92" s="197">
        <v>31.9</v>
      </c>
      <c r="Q92" s="197">
        <v>6.69</v>
      </c>
      <c r="R92" s="197">
        <v>13.01</v>
      </c>
      <c r="S92" s="197">
        <v>8.1</v>
      </c>
      <c r="T92" s="197">
        <v>0</v>
      </c>
      <c r="U92" s="197">
        <v>1.03</v>
      </c>
      <c r="V92" s="197">
        <v>0</v>
      </c>
      <c r="W92" s="197">
        <v>0</v>
      </c>
      <c r="X92" s="197">
        <v>45.26</v>
      </c>
      <c r="Y92" s="197">
        <v>9.15</v>
      </c>
      <c r="Z92" s="197">
        <v>44.63</v>
      </c>
      <c r="AA92" s="197">
        <v>19.989999999999998</v>
      </c>
      <c r="AB92" s="197">
        <v>0</v>
      </c>
      <c r="AC92" s="197">
        <v>9.92</v>
      </c>
      <c r="AD92" s="197">
        <v>0</v>
      </c>
      <c r="AE92" s="197">
        <v>0</v>
      </c>
      <c r="AF92" s="197">
        <v>0</v>
      </c>
      <c r="AG92" s="197">
        <v>0</v>
      </c>
      <c r="AH92" s="197">
        <v>0</v>
      </c>
      <c r="AI92" s="197">
        <v>35.479999999999997</v>
      </c>
      <c r="AJ92" s="197">
        <v>0</v>
      </c>
      <c r="AK92" s="197">
        <v>19.600000000000001</v>
      </c>
      <c r="AL92" s="197">
        <v>0</v>
      </c>
      <c r="AM92" s="197">
        <v>23.93</v>
      </c>
      <c r="AN92" s="197">
        <v>0</v>
      </c>
      <c r="AO92" s="197">
        <v>180.53</v>
      </c>
      <c r="AP92" s="197">
        <v>0</v>
      </c>
    </row>
    <row r="93" spans="1:42">
      <c r="A93" t="s">
        <v>135</v>
      </c>
      <c r="B93" s="197">
        <v>0</v>
      </c>
      <c r="C93" s="197">
        <v>13.69</v>
      </c>
      <c r="D93" s="197">
        <v>0</v>
      </c>
      <c r="E93" s="197">
        <v>0</v>
      </c>
      <c r="F93" s="197">
        <v>21.32</v>
      </c>
      <c r="G93" s="197">
        <v>0</v>
      </c>
      <c r="H93" s="197">
        <v>0</v>
      </c>
      <c r="I93" s="197">
        <v>27.91</v>
      </c>
      <c r="J93" s="197">
        <v>0</v>
      </c>
      <c r="K93" s="197">
        <v>8.8800000000000008</v>
      </c>
      <c r="L93" s="197">
        <v>363.5</v>
      </c>
      <c r="M93" s="197">
        <v>28.23</v>
      </c>
      <c r="N93" s="197">
        <v>36.24</v>
      </c>
      <c r="O93" s="197">
        <v>0</v>
      </c>
      <c r="P93" s="197">
        <v>31.9</v>
      </c>
      <c r="Q93" s="197">
        <v>6.69</v>
      </c>
      <c r="R93" s="197">
        <v>13.01</v>
      </c>
      <c r="S93" s="197">
        <v>4.49</v>
      </c>
      <c r="T93" s="197">
        <v>0</v>
      </c>
      <c r="U93" s="197">
        <v>1.03</v>
      </c>
      <c r="V93" s="197">
        <v>0</v>
      </c>
      <c r="W93" s="197">
        <v>0</v>
      </c>
      <c r="X93" s="197">
        <v>34.409999999999997</v>
      </c>
      <c r="Y93" s="197">
        <v>9.15</v>
      </c>
      <c r="Z93" s="197">
        <v>44.63</v>
      </c>
      <c r="AA93" s="197">
        <v>19.989999999999998</v>
      </c>
      <c r="AB93" s="197">
        <v>0</v>
      </c>
      <c r="AC93" s="197">
        <v>9.92</v>
      </c>
      <c r="AD93" s="197">
        <v>0</v>
      </c>
      <c r="AE93" s="197">
        <v>0</v>
      </c>
      <c r="AF93" s="197">
        <v>0</v>
      </c>
      <c r="AG93" s="197">
        <v>0</v>
      </c>
      <c r="AH93" s="197">
        <v>0</v>
      </c>
      <c r="AI93" s="197">
        <v>35.479999999999997</v>
      </c>
      <c r="AJ93" s="197">
        <v>0</v>
      </c>
      <c r="AK93" s="197">
        <v>17.809999999999999</v>
      </c>
      <c r="AL93" s="197">
        <v>0</v>
      </c>
      <c r="AM93" s="197">
        <v>23.93</v>
      </c>
      <c r="AN93" s="197">
        <v>0</v>
      </c>
      <c r="AO93" s="197">
        <v>180.53</v>
      </c>
      <c r="AP93" s="197">
        <v>0</v>
      </c>
    </row>
    <row r="94" spans="1:42">
      <c r="A94" t="s">
        <v>136</v>
      </c>
      <c r="B94" s="197">
        <v>0</v>
      </c>
      <c r="C94" s="197">
        <v>13.69</v>
      </c>
      <c r="D94" s="197">
        <v>0</v>
      </c>
      <c r="E94" s="197">
        <v>0</v>
      </c>
      <c r="F94" s="197">
        <v>21.32</v>
      </c>
      <c r="G94" s="197">
        <v>0</v>
      </c>
      <c r="H94" s="197">
        <v>0</v>
      </c>
      <c r="I94" s="197">
        <v>27.91</v>
      </c>
      <c r="J94" s="197">
        <v>0</v>
      </c>
      <c r="K94" s="197">
        <v>8.89</v>
      </c>
      <c r="L94" s="197">
        <v>363.5</v>
      </c>
      <c r="M94" s="197">
        <v>17.36</v>
      </c>
      <c r="N94" s="197">
        <v>36.24</v>
      </c>
      <c r="O94" s="197">
        <v>0</v>
      </c>
      <c r="P94" s="197">
        <v>31.9</v>
      </c>
      <c r="Q94" s="197">
        <v>6.69</v>
      </c>
      <c r="R94" s="197">
        <v>13.01</v>
      </c>
      <c r="S94" s="197">
        <v>4.49</v>
      </c>
      <c r="T94" s="197">
        <v>0</v>
      </c>
      <c r="U94" s="197">
        <v>1.03</v>
      </c>
      <c r="V94" s="197">
        <v>0</v>
      </c>
      <c r="W94" s="197">
        <v>0</v>
      </c>
      <c r="X94" s="197">
        <v>32.64</v>
      </c>
      <c r="Y94" s="197">
        <v>9.15</v>
      </c>
      <c r="Z94" s="197">
        <v>44.63</v>
      </c>
      <c r="AA94" s="197">
        <v>19.989999999999998</v>
      </c>
      <c r="AB94" s="197">
        <v>0</v>
      </c>
      <c r="AC94" s="197">
        <v>9.92</v>
      </c>
      <c r="AD94" s="197">
        <v>0</v>
      </c>
      <c r="AE94" s="197">
        <v>0</v>
      </c>
      <c r="AF94" s="197">
        <v>0</v>
      </c>
      <c r="AG94" s="197">
        <v>0</v>
      </c>
      <c r="AH94" s="197">
        <v>0</v>
      </c>
      <c r="AI94" s="197">
        <v>35.479999999999997</v>
      </c>
      <c r="AJ94" s="197">
        <v>0</v>
      </c>
      <c r="AK94" s="197">
        <v>11.54</v>
      </c>
      <c r="AL94" s="197">
        <v>0</v>
      </c>
      <c r="AM94" s="197">
        <v>23.93</v>
      </c>
      <c r="AN94" s="197">
        <v>0</v>
      </c>
      <c r="AO94" s="197">
        <v>180.53</v>
      </c>
      <c r="AP94" s="197">
        <v>0</v>
      </c>
    </row>
    <row r="95" spans="1:42">
      <c r="A95" t="s">
        <v>137</v>
      </c>
      <c r="B95" s="197">
        <v>0</v>
      </c>
      <c r="C95" s="197">
        <v>13.69</v>
      </c>
      <c r="D95" s="197">
        <v>0</v>
      </c>
      <c r="E95" s="197">
        <v>0</v>
      </c>
      <c r="F95" s="197">
        <v>21.32</v>
      </c>
      <c r="G95" s="197">
        <v>0</v>
      </c>
      <c r="H95" s="197">
        <v>0</v>
      </c>
      <c r="I95" s="197">
        <v>27.91</v>
      </c>
      <c r="J95" s="197">
        <v>0</v>
      </c>
      <c r="K95" s="197">
        <v>8.5</v>
      </c>
      <c r="L95" s="197">
        <v>363.5</v>
      </c>
      <c r="M95" s="197">
        <v>28.23</v>
      </c>
      <c r="N95" s="197">
        <v>36.24</v>
      </c>
      <c r="O95" s="197">
        <v>0</v>
      </c>
      <c r="P95" s="197">
        <v>31.9</v>
      </c>
      <c r="Q95" s="197">
        <v>6.69</v>
      </c>
      <c r="R95" s="197">
        <v>13.01</v>
      </c>
      <c r="S95" s="197">
        <v>4.22</v>
      </c>
      <c r="T95" s="197">
        <v>0</v>
      </c>
      <c r="U95" s="197">
        <v>1.03</v>
      </c>
      <c r="V95" s="197">
        <v>0</v>
      </c>
      <c r="W95" s="197">
        <v>0</v>
      </c>
      <c r="X95" s="197">
        <v>31.94</v>
      </c>
      <c r="Y95" s="197">
        <v>9.15</v>
      </c>
      <c r="Z95" s="197">
        <v>44.63</v>
      </c>
      <c r="AA95" s="197">
        <v>19.989999999999998</v>
      </c>
      <c r="AB95" s="197">
        <v>0</v>
      </c>
      <c r="AC95" s="197">
        <v>9.92</v>
      </c>
      <c r="AD95" s="197">
        <v>0</v>
      </c>
      <c r="AE95" s="197">
        <v>0</v>
      </c>
      <c r="AF95" s="197">
        <v>0</v>
      </c>
      <c r="AG95" s="197">
        <v>0</v>
      </c>
      <c r="AH95" s="197">
        <v>0</v>
      </c>
      <c r="AI95" s="197">
        <v>35.479999999999997</v>
      </c>
      <c r="AJ95" s="197">
        <v>0</v>
      </c>
      <c r="AK95" s="197">
        <v>14.01</v>
      </c>
      <c r="AL95" s="197">
        <v>0</v>
      </c>
      <c r="AM95" s="197">
        <v>23.93</v>
      </c>
      <c r="AN95" s="197">
        <v>0</v>
      </c>
      <c r="AO95" s="197">
        <v>180.53</v>
      </c>
      <c r="AP95" s="197">
        <v>0</v>
      </c>
    </row>
    <row r="96" spans="1:42">
      <c r="A96" t="s">
        <v>138</v>
      </c>
      <c r="B96" s="197">
        <v>0</v>
      </c>
      <c r="C96" s="197">
        <v>13.69</v>
      </c>
      <c r="D96" s="197">
        <v>0</v>
      </c>
      <c r="E96" s="197">
        <v>0</v>
      </c>
      <c r="F96" s="197">
        <v>21.32</v>
      </c>
      <c r="G96" s="197">
        <v>0</v>
      </c>
      <c r="H96" s="197">
        <v>0</v>
      </c>
      <c r="I96" s="197">
        <v>27.91</v>
      </c>
      <c r="J96" s="197">
        <v>0</v>
      </c>
      <c r="K96" s="197">
        <v>8.5</v>
      </c>
      <c r="L96" s="197">
        <v>363.5</v>
      </c>
      <c r="M96" s="197">
        <v>28.23</v>
      </c>
      <c r="N96" s="197">
        <v>36.24</v>
      </c>
      <c r="O96" s="197">
        <v>0</v>
      </c>
      <c r="P96" s="197">
        <v>31.9</v>
      </c>
      <c r="Q96" s="197">
        <v>6.69</v>
      </c>
      <c r="R96" s="197">
        <v>13.01</v>
      </c>
      <c r="S96" s="197">
        <v>4.22</v>
      </c>
      <c r="T96" s="197">
        <v>0</v>
      </c>
      <c r="U96" s="197">
        <v>1.03</v>
      </c>
      <c r="V96" s="197">
        <v>0</v>
      </c>
      <c r="W96" s="197">
        <v>0</v>
      </c>
      <c r="X96" s="197">
        <v>31.94</v>
      </c>
      <c r="Y96" s="197">
        <v>9.15</v>
      </c>
      <c r="Z96" s="197">
        <v>44.62</v>
      </c>
      <c r="AA96" s="197">
        <v>19.989999999999998</v>
      </c>
      <c r="AB96" s="197">
        <v>0</v>
      </c>
      <c r="AC96" s="197">
        <v>9.92</v>
      </c>
      <c r="AD96" s="197">
        <v>0</v>
      </c>
      <c r="AE96" s="197">
        <v>0</v>
      </c>
      <c r="AF96" s="197">
        <v>0</v>
      </c>
      <c r="AG96" s="197">
        <v>0</v>
      </c>
      <c r="AH96" s="197">
        <v>0</v>
      </c>
      <c r="AI96" s="197">
        <v>35.479999999999997</v>
      </c>
      <c r="AJ96" s="197">
        <v>0</v>
      </c>
      <c r="AK96" s="197">
        <v>11.54</v>
      </c>
      <c r="AL96" s="197">
        <v>0</v>
      </c>
      <c r="AM96" s="197">
        <v>23.93</v>
      </c>
      <c r="AN96" s="197">
        <v>0</v>
      </c>
      <c r="AO96" s="197">
        <v>180.53</v>
      </c>
      <c r="AP96" s="197">
        <v>0</v>
      </c>
    </row>
    <row r="97" spans="1:42">
      <c r="A97" t="s">
        <v>139</v>
      </c>
      <c r="B97" s="197">
        <v>0</v>
      </c>
      <c r="C97" s="197">
        <v>13.69</v>
      </c>
      <c r="D97" s="197">
        <v>0</v>
      </c>
      <c r="E97" s="197">
        <v>0</v>
      </c>
      <c r="F97" s="197">
        <v>21.32</v>
      </c>
      <c r="G97" s="197">
        <v>0</v>
      </c>
      <c r="H97" s="197">
        <v>0</v>
      </c>
      <c r="I97" s="197">
        <v>27.91</v>
      </c>
      <c r="J97" s="197">
        <v>0</v>
      </c>
      <c r="K97" s="197">
        <v>8.5</v>
      </c>
      <c r="L97" s="197">
        <v>363.5</v>
      </c>
      <c r="M97" s="197">
        <v>28.23</v>
      </c>
      <c r="N97" s="197">
        <v>36.24</v>
      </c>
      <c r="O97" s="197">
        <v>0</v>
      </c>
      <c r="P97" s="197">
        <v>31.9</v>
      </c>
      <c r="Q97" s="197">
        <v>6.69</v>
      </c>
      <c r="R97" s="197">
        <v>13.01</v>
      </c>
      <c r="S97" s="197">
        <v>4.22</v>
      </c>
      <c r="T97" s="197">
        <v>0</v>
      </c>
      <c r="U97" s="197">
        <v>1.03</v>
      </c>
      <c r="V97" s="197">
        <v>0</v>
      </c>
      <c r="W97" s="197">
        <v>0</v>
      </c>
      <c r="X97" s="197">
        <v>28.19</v>
      </c>
      <c r="Y97" s="197">
        <v>9.15</v>
      </c>
      <c r="Z97" s="197">
        <v>44.62</v>
      </c>
      <c r="AA97" s="197">
        <v>19.989999999999998</v>
      </c>
      <c r="AB97" s="197">
        <v>0</v>
      </c>
      <c r="AC97" s="197">
        <v>9.92</v>
      </c>
      <c r="AD97" s="197">
        <v>0</v>
      </c>
      <c r="AE97" s="197">
        <v>0</v>
      </c>
      <c r="AF97" s="197">
        <v>0</v>
      </c>
      <c r="AG97" s="197">
        <v>0</v>
      </c>
      <c r="AH97" s="197">
        <v>0</v>
      </c>
      <c r="AI97" s="197">
        <v>35.479999999999997</v>
      </c>
      <c r="AJ97" s="197">
        <v>0</v>
      </c>
      <c r="AK97" s="197">
        <v>11.54</v>
      </c>
      <c r="AL97" s="197">
        <v>0</v>
      </c>
      <c r="AM97" s="197">
        <v>23.93</v>
      </c>
      <c r="AN97" s="197">
        <v>0</v>
      </c>
      <c r="AO97" s="197">
        <v>180.53</v>
      </c>
      <c r="AP97" s="197">
        <v>0</v>
      </c>
    </row>
    <row r="98" spans="1:42">
      <c r="A98" t="s">
        <v>140</v>
      </c>
      <c r="B98" s="197">
        <v>0</v>
      </c>
      <c r="C98" s="197">
        <v>13.69</v>
      </c>
      <c r="D98" s="197">
        <v>0</v>
      </c>
      <c r="E98" s="197">
        <v>0</v>
      </c>
      <c r="F98" s="197">
        <v>21.32</v>
      </c>
      <c r="G98" s="197">
        <v>0</v>
      </c>
      <c r="H98" s="197">
        <v>0</v>
      </c>
      <c r="I98" s="197">
        <v>27.91</v>
      </c>
      <c r="J98" s="197">
        <v>0</v>
      </c>
      <c r="K98" s="197">
        <v>8.5</v>
      </c>
      <c r="L98" s="197">
        <v>363.5</v>
      </c>
      <c r="M98" s="197">
        <v>28.23</v>
      </c>
      <c r="N98" s="197">
        <v>36.24</v>
      </c>
      <c r="O98" s="197">
        <v>0</v>
      </c>
      <c r="P98" s="197">
        <v>31.9</v>
      </c>
      <c r="Q98" s="197">
        <v>6.69</v>
      </c>
      <c r="R98" s="197">
        <v>13.01</v>
      </c>
      <c r="S98" s="197">
        <v>4.22</v>
      </c>
      <c r="T98" s="197">
        <v>0</v>
      </c>
      <c r="U98" s="197">
        <v>1.03</v>
      </c>
      <c r="V98" s="197">
        <v>0</v>
      </c>
      <c r="W98" s="197">
        <v>0</v>
      </c>
      <c r="X98" s="197">
        <v>27.48</v>
      </c>
      <c r="Y98" s="197">
        <v>9.15</v>
      </c>
      <c r="Z98" s="197">
        <v>44.62</v>
      </c>
      <c r="AA98" s="197">
        <v>19.989999999999998</v>
      </c>
      <c r="AB98" s="197">
        <v>0</v>
      </c>
      <c r="AC98" s="197">
        <v>9.92</v>
      </c>
      <c r="AD98" s="197">
        <v>0</v>
      </c>
      <c r="AE98" s="197">
        <v>0</v>
      </c>
      <c r="AF98" s="197">
        <v>0</v>
      </c>
      <c r="AG98" s="197">
        <v>0</v>
      </c>
      <c r="AH98" s="197">
        <v>0</v>
      </c>
      <c r="AI98" s="197">
        <v>35.479999999999997</v>
      </c>
      <c r="AJ98" s="197">
        <v>0</v>
      </c>
      <c r="AK98" s="197">
        <v>11.54</v>
      </c>
      <c r="AL98" s="197">
        <v>0</v>
      </c>
      <c r="AM98" s="197">
        <v>23.93</v>
      </c>
      <c r="AN98" s="197">
        <v>0</v>
      </c>
      <c r="AO98" s="197">
        <v>180.53</v>
      </c>
      <c r="AP98" s="197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0.32666749999999983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0.12558750000000007</v>
      </c>
      <c r="L99">
        <f t="shared" si="0"/>
        <v>7.9039500000000009</v>
      </c>
      <c r="M99">
        <f t="shared" si="0"/>
        <v>0.11391249999999996</v>
      </c>
      <c r="N99">
        <f t="shared" si="0"/>
        <v>0.17955999999999983</v>
      </c>
      <c r="O99">
        <f t="shared" si="0"/>
        <v>0</v>
      </c>
      <c r="P99">
        <f t="shared" si="0"/>
        <v>0.17540249999999968</v>
      </c>
      <c r="Q99">
        <f t="shared" si="0"/>
        <v>9.9842499999999987E-2</v>
      </c>
      <c r="R99">
        <f t="shared" si="0"/>
        <v>0.15541999999999992</v>
      </c>
      <c r="S99">
        <f t="shared" si="0"/>
        <v>9.1489999999999988E-2</v>
      </c>
      <c r="T99">
        <f t="shared" si="0"/>
        <v>0</v>
      </c>
      <c r="U99">
        <f t="shared" si="0"/>
        <v>2.472000000000002E-2</v>
      </c>
      <c r="V99">
        <f t="shared" si="0"/>
        <v>0</v>
      </c>
      <c r="W99">
        <f t="shared" si="0"/>
        <v>0</v>
      </c>
      <c r="X99">
        <f t="shared" si="0"/>
        <v>0.25769500000000056</v>
      </c>
      <c r="Y99">
        <f t="shared" si="0"/>
        <v>0.21959999999999966</v>
      </c>
      <c r="Z99">
        <f t="shared" si="0"/>
        <v>0.41714499999999916</v>
      </c>
      <c r="AA99">
        <f t="shared" si="0"/>
        <v>0.26032500000000031</v>
      </c>
      <c r="AB99">
        <f t="shared" si="0"/>
        <v>0</v>
      </c>
      <c r="AC99">
        <f t="shared" si="0"/>
        <v>0.23807999999999963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0.83748</v>
      </c>
      <c r="AJ99">
        <f t="shared" si="0"/>
        <v>0</v>
      </c>
      <c r="AK99">
        <f t="shared" si="0"/>
        <v>0.19805500000000004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-9.3140000000000001</v>
      </c>
      <c r="D32" s="124">
        <v>0</v>
      </c>
      <c r="E32" s="124">
        <v>0</v>
      </c>
      <c r="F32" s="124">
        <v>-12.686</v>
      </c>
      <c r="G32" s="124">
        <v>-22</v>
      </c>
      <c r="H32" s="118"/>
      <c r="I32" s="33">
        <v>30</v>
      </c>
      <c r="J32" s="124">
        <v>9.3140000000000001</v>
      </c>
      <c r="K32" s="124">
        <v>0</v>
      </c>
      <c r="L32" s="124">
        <v>0</v>
      </c>
      <c r="M32" s="124">
        <v>0</v>
      </c>
      <c r="N32" s="124">
        <v>9.3140000000000001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12.686</v>
      </c>
      <c r="AF32" s="124">
        <v>0</v>
      </c>
      <c r="AG32" s="124">
        <v>0</v>
      </c>
      <c r="AH32" s="124">
        <v>0</v>
      </c>
      <c r="AI32" s="124">
        <v>12.686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9.3140000000000001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-9.3140000000000001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12.686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-12.686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93.14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93.14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126.86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126.86</v>
      </c>
      <c r="DF32" s="123">
        <f t="shared" si="31"/>
        <v>22</v>
      </c>
      <c r="DG32" s="123">
        <f t="shared" si="32"/>
        <v>-9.3140000000000001</v>
      </c>
      <c r="DH32" s="123">
        <f t="shared" si="33"/>
        <v>0</v>
      </c>
      <c r="DI32" s="123">
        <f t="shared" si="34"/>
        <v>0</v>
      </c>
      <c r="DJ32" s="123">
        <f t="shared" si="35"/>
        <v>-12.686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-26.672000000000001</v>
      </c>
      <c r="D33" s="124">
        <v>0</v>
      </c>
      <c r="E33" s="124">
        <v>0</v>
      </c>
      <c r="F33" s="124">
        <v>-36.328000000000003</v>
      </c>
      <c r="G33" s="124">
        <v>-63</v>
      </c>
      <c r="H33" s="118"/>
      <c r="I33" s="33">
        <v>31</v>
      </c>
      <c r="J33" s="124">
        <v>26.672000000000001</v>
      </c>
      <c r="K33" s="124">
        <v>0</v>
      </c>
      <c r="L33" s="124">
        <v>0</v>
      </c>
      <c r="M33" s="124">
        <v>0</v>
      </c>
      <c r="N33" s="124">
        <v>26.672000000000001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36.328000000000003</v>
      </c>
      <c r="AF33" s="124">
        <v>0</v>
      </c>
      <c r="AG33" s="124">
        <v>0</v>
      </c>
      <c r="AH33" s="124">
        <v>0</v>
      </c>
      <c r="AI33" s="124">
        <v>36.328000000000003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26.672000000000001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-26.672000000000001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36.328000000000003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-36.328000000000003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266.72000000000003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266.72000000000003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363.28000000000003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363.28000000000003</v>
      </c>
      <c r="DF33" s="123">
        <f t="shared" si="31"/>
        <v>63</v>
      </c>
      <c r="DG33" s="123">
        <f t="shared" si="32"/>
        <v>-26.672000000000001</v>
      </c>
      <c r="DH33" s="123">
        <f t="shared" si="33"/>
        <v>0</v>
      </c>
      <c r="DI33" s="123">
        <f t="shared" si="34"/>
        <v>0</v>
      </c>
      <c r="DJ33" s="123">
        <f t="shared" si="35"/>
        <v>-36.328000000000003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-56.731000000000002</v>
      </c>
      <c r="D34" s="124">
        <v>0</v>
      </c>
      <c r="E34" s="124">
        <v>0</v>
      </c>
      <c r="F34" s="124">
        <v>-77.269000000000005</v>
      </c>
      <c r="G34" s="124">
        <v>-134</v>
      </c>
      <c r="H34" s="118"/>
      <c r="I34" s="33">
        <v>32</v>
      </c>
      <c r="J34" s="124">
        <v>56.731000000000002</v>
      </c>
      <c r="K34" s="124">
        <v>0</v>
      </c>
      <c r="L34" s="124">
        <v>0</v>
      </c>
      <c r="M34" s="124">
        <v>0</v>
      </c>
      <c r="N34" s="124">
        <v>56.731000000000002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77.269000000000005</v>
      </c>
      <c r="AF34" s="124">
        <v>0</v>
      </c>
      <c r="AG34" s="124">
        <v>0</v>
      </c>
      <c r="AH34" s="124">
        <v>0</v>
      </c>
      <c r="AI34" s="124">
        <v>77.269000000000005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56.731000000000002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-56.731000000000002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77.269000000000005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-77.269000000000005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567.31000000000006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567.31000000000006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772.69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772.69</v>
      </c>
      <c r="DF34" s="123">
        <f t="shared" si="31"/>
        <v>134</v>
      </c>
      <c r="DG34" s="123">
        <f t="shared" si="32"/>
        <v>-56.731000000000002</v>
      </c>
      <c r="DH34" s="123">
        <f t="shared" si="33"/>
        <v>0</v>
      </c>
      <c r="DI34" s="123">
        <f t="shared" si="34"/>
        <v>0</v>
      </c>
      <c r="DJ34" s="123">
        <f t="shared" si="35"/>
        <v>-77.269000000000005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-69.432000000000002</v>
      </c>
      <c r="D35" s="124">
        <v>0</v>
      </c>
      <c r="E35" s="124">
        <v>0</v>
      </c>
      <c r="F35" s="124">
        <v>-94.567999999999998</v>
      </c>
      <c r="G35" s="124">
        <v>-164</v>
      </c>
      <c r="H35" s="118"/>
      <c r="I35" s="33">
        <v>33</v>
      </c>
      <c r="J35" s="124">
        <v>69.432000000000002</v>
      </c>
      <c r="K35" s="124">
        <v>0</v>
      </c>
      <c r="L35" s="124">
        <v>0</v>
      </c>
      <c r="M35" s="124">
        <v>0</v>
      </c>
      <c r="N35" s="124">
        <v>69.432000000000002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94.567999999999998</v>
      </c>
      <c r="AF35" s="124">
        <v>0</v>
      </c>
      <c r="AG35" s="124">
        <v>0</v>
      </c>
      <c r="AH35" s="124">
        <v>0</v>
      </c>
      <c r="AI35" s="124">
        <v>94.567999999999998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69.432000000000002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-69.432000000000002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94.567999999999998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-94.567999999999998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694.32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694.32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945.68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945.68</v>
      </c>
      <c r="DF35" s="123">
        <f t="shared" si="31"/>
        <v>164</v>
      </c>
      <c r="DG35" s="123">
        <f t="shared" si="32"/>
        <v>-69.432000000000002</v>
      </c>
      <c r="DH35" s="123">
        <f t="shared" si="33"/>
        <v>0</v>
      </c>
      <c r="DI35" s="123">
        <f t="shared" si="34"/>
        <v>0</v>
      </c>
      <c r="DJ35" s="123">
        <f t="shared" si="35"/>
        <v>-94.567999999999998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-83.825999999999993</v>
      </c>
      <c r="D36" s="124">
        <v>0</v>
      </c>
      <c r="E36" s="124">
        <v>0</v>
      </c>
      <c r="F36" s="124">
        <v>-114.17400000000001</v>
      </c>
      <c r="G36" s="124">
        <v>-198</v>
      </c>
      <c r="H36" s="118"/>
      <c r="I36" s="33">
        <v>34</v>
      </c>
      <c r="J36" s="124">
        <v>83.825999999999993</v>
      </c>
      <c r="K36" s="124">
        <v>0</v>
      </c>
      <c r="L36" s="124">
        <v>0</v>
      </c>
      <c r="M36" s="124">
        <v>0</v>
      </c>
      <c r="N36" s="124">
        <v>83.825999999999993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114.17400000000001</v>
      </c>
      <c r="AF36" s="124">
        <v>0</v>
      </c>
      <c r="AG36" s="124">
        <v>0</v>
      </c>
      <c r="AH36" s="124">
        <v>0</v>
      </c>
      <c r="AI36" s="124">
        <v>114.17400000000001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83.825999999999993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-83.825999999999993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114.17400000000001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-114.17400000000001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838.26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838.26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1141.74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1141.74</v>
      </c>
      <c r="DF36" s="123">
        <f t="shared" si="31"/>
        <v>198</v>
      </c>
      <c r="DG36" s="123">
        <f t="shared" si="32"/>
        <v>-83.825999999999993</v>
      </c>
      <c r="DH36" s="123">
        <f t="shared" si="33"/>
        <v>0</v>
      </c>
      <c r="DI36" s="123">
        <f t="shared" si="34"/>
        <v>0</v>
      </c>
      <c r="DJ36" s="123">
        <f t="shared" si="35"/>
        <v>-114.17400000000001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-70</v>
      </c>
      <c r="D37" s="124">
        <v>0</v>
      </c>
      <c r="E37" s="124">
        <v>0</v>
      </c>
      <c r="F37" s="124">
        <v>-229</v>
      </c>
      <c r="G37" s="124">
        <v>-299</v>
      </c>
      <c r="H37" s="118"/>
      <c r="I37" s="33">
        <v>35</v>
      </c>
      <c r="J37" s="124">
        <v>70</v>
      </c>
      <c r="K37" s="124">
        <v>0</v>
      </c>
      <c r="L37" s="124">
        <v>0</v>
      </c>
      <c r="M37" s="124">
        <v>0</v>
      </c>
      <c r="N37" s="124">
        <v>70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229</v>
      </c>
      <c r="AF37" s="124">
        <v>0</v>
      </c>
      <c r="AG37" s="124">
        <v>0</v>
      </c>
      <c r="AH37" s="124">
        <v>0</v>
      </c>
      <c r="AI37" s="124">
        <v>229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70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-70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229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-229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700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700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2290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2290</v>
      </c>
      <c r="DF37" s="123">
        <f t="shared" si="31"/>
        <v>299</v>
      </c>
      <c r="DG37" s="123">
        <f t="shared" si="32"/>
        <v>-70</v>
      </c>
      <c r="DH37" s="123">
        <f t="shared" si="33"/>
        <v>0</v>
      </c>
      <c r="DI37" s="123">
        <f t="shared" si="34"/>
        <v>0</v>
      </c>
      <c r="DJ37" s="123">
        <f t="shared" si="35"/>
        <v>-229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-35</v>
      </c>
      <c r="D38" s="124">
        <v>0</v>
      </c>
      <c r="E38" s="124">
        <v>0</v>
      </c>
      <c r="F38" s="124">
        <v>-249.58199999999999</v>
      </c>
      <c r="G38" s="124">
        <v>-284.58199999999999</v>
      </c>
      <c r="H38" s="118"/>
      <c r="I38" s="33">
        <v>36</v>
      </c>
      <c r="J38" s="124">
        <v>35</v>
      </c>
      <c r="K38" s="124">
        <v>0</v>
      </c>
      <c r="L38" s="124">
        <v>0</v>
      </c>
      <c r="M38" s="124">
        <v>0</v>
      </c>
      <c r="N38" s="124">
        <v>35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249.58199999999999</v>
      </c>
      <c r="AF38" s="124">
        <v>0</v>
      </c>
      <c r="AG38" s="124">
        <v>0</v>
      </c>
      <c r="AH38" s="124">
        <v>0</v>
      </c>
      <c r="AI38" s="124">
        <v>249.58199999999999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35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-35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249.58199999999999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-249.58199999999999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350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350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2495.8199999999997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2495.8199999999997</v>
      </c>
      <c r="DF38" s="123">
        <f t="shared" si="31"/>
        <v>284.58199999999999</v>
      </c>
      <c r="DG38" s="123">
        <f t="shared" si="32"/>
        <v>-35</v>
      </c>
      <c r="DH38" s="123">
        <f t="shared" si="33"/>
        <v>0</v>
      </c>
      <c r="DI38" s="123">
        <f t="shared" si="34"/>
        <v>0</v>
      </c>
      <c r="DJ38" s="123">
        <f t="shared" si="35"/>
        <v>-249.58199999999999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-253.553</v>
      </c>
      <c r="G39" s="124">
        <v>-253.553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253.553</v>
      </c>
      <c r="AF39" s="124">
        <v>0</v>
      </c>
      <c r="AG39" s="124">
        <v>0</v>
      </c>
      <c r="AH39" s="124">
        <v>0</v>
      </c>
      <c r="AI39" s="124">
        <v>253.553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253.553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-253.553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2535.5299999999997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2535.5299999999997</v>
      </c>
      <c r="DF39" s="123">
        <f t="shared" si="31"/>
        <v>253.553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-253.553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-254.21100000000001</v>
      </c>
      <c r="G40" s="124">
        <v>-254.21100000000001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254.21100000000001</v>
      </c>
      <c r="AF40" s="124">
        <v>0</v>
      </c>
      <c r="AG40" s="124">
        <v>0</v>
      </c>
      <c r="AH40" s="124">
        <v>0</v>
      </c>
      <c r="AI40" s="124">
        <v>254.21100000000001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254.21100000000001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-254.21100000000001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2542.11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2542.11</v>
      </c>
      <c r="DF40" s="123">
        <f t="shared" si="31"/>
        <v>254.21100000000001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-254.21100000000001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-249.63300000000001</v>
      </c>
      <c r="G41" s="124">
        <v>-249.63300000000001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249.63300000000001</v>
      </c>
      <c r="AF41" s="124">
        <v>0</v>
      </c>
      <c r="AG41" s="124">
        <v>0</v>
      </c>
      <c r="AH41" s="124">
        <v>0</v>
      </c>
      <c r="AI41" s="124">
        <v>249.63300000000001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249.63300000000001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-249.63300000000001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2496.33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2496.33</v>
      </c>
      <c r="DF41" s="123">
        <f t="shared" si="31"/>
        <v>249.63300000000001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-249.63300000000001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-249.072</v>
      </c>
      <c r="G42" s="124">
        <v>-249.072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249.072</v>
      </c>
      <c r="AF42" s="124">
        <v>0</v>
      </c>
      <c r="AG42" s="124">
        <v>0</v>
      </c>
      <c r="AH42" s="124">
        <v>0</v>
      </c>
      <c r="AI42" s="124">
        <v>249.072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249.072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-249.072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2490.7200000000003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2490.7200000000003</v>
      </c>
      <c r="DF42" s="123">
        <f t="shared" si="31"/>
        <v>249.072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-249.072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-255.53100000000001</v>
      </c>
      <c r="G43" s="124">
        <v>-255.53100000000001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255.53100000000001</v>
      </c>
      <c r="AF43" s="124">
        <v>0</v>
      </c>
      <c r="AG43" s="124">
        <v>0</v>
      </c>
      <c r="AH43" s="124">
        <v>0</v>
      </c>
      <c r="AI43" s="124">
        <v>255.53100000000001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255.53100000000001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-255.53100000000001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2555.31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2555.31</v>
      </c>
      <c r="DF43" s="123">
        <f t="shared" si="31"/>
        <v>255.53100000000001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-255.53100000000001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-254.21600000000001</v>
      </c>
      <c r="G44" s="124">
        <v>-254.21600000000001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254.21600000000001</v>
      </c>
      <c r="AF44" s="124">
        <v>0</v>
      </c>
      <c r="AG44" s="124">
        <v>0</v>
      </c>
      <c r="AH44" s="124">
        <v>0</v>
      </c>
      <c r="AI44" s="124">
        <v>254.21600000000001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254.21600000000001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-254.21600000000001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2542.16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2542.16</v>
      </c>
      <c r="DF44" s="123">
        <f t="shared" si="31"/>
        <v>254.21600000000001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-254.21600000000001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-249.53299999999999</v>
      </c>
      <c r="G45" s="124">
        <v>-249.53299999999999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249.53299999999999</v>
      </c>
      <c r="AF45" s="124">
        <v>0</v>
      </c>
      <c r="AG45" s="124">
        <v>0</v>
      </c>
      <c r="AH45" s="124">
        <v>0</v>
      </c>
      <c r="AI45" s="124">
        <v>249.53299999999999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249.53299999999999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-249.53299999999999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2495.33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2495.33</v>
      </c>
      <c r="DF45" s="123">
        <f t="shared" si="31"/>
        <v>249.53299999999999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-249.53299999999999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-260.60899999999998</v>
      </c>
      <c r="G46" s="124">
        <v>-260.60899999999998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260.60899999999998</v>
      </c>
      <c r="AF46" s="124">
        <v>0</v>
      </c>
      <c r="AG46" s="124">
        <v>0</v>
      </c>
      <c r="AH46" s="124">
        <v>0</v>
      </c>
      <c r="AI46" s="124">
        <v>260.60899999999998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260.60899999999998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-260.60899999999998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2606.0899999999997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2606.0899999999997</v>
      </c>
      <c r="DF46" s="123">
        <f t="shared" si="31"/>
        <v>260.60899999999998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-260.60899999999998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-268.93599999999998</v>
      </c>
      <c r="G47" s="124">
        <v>-268.93599999999998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268.93599999999998</v>
      </c>
      <c r="AF47" s="124">
        <v>0</v>
      </c>
      <c r="AG47" s="124">
        <v>0</v>
      </c>
      <c r="AH47" s="124">
        <v>0</v>
      </c>
      <c r="AI47" s="124">
        <v>268.93599999999998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268.93599999999998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-268.93599999999998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2689.3599999999997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2689.3599999999997</v>
      </c>
      <c r="DF47" s="123">
        <f t="shared" si="31"/>
        <v>268.93599999999998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-268.93599999999998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-273.488</v>
      </c>
      <c r="G48" s="124">
        <v>-273.488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273.488</v>
      </c>
      <c r="AF48" s="124">
        <v>0</v>
      </c>
      <c r="AG48" s="124">
        <v>0</v>
      </c>
      <c r="AH48" s="124">
        <v>0</v>
      </c>
      <c r="AI48" s="124">
        <v>273.488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273.488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-273.488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2734.88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2734.88</v>
      </c>
      <c r="DF48" s="123">
        <f t="shared" si="31"/>
        <v>273.488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-273.488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-277.92099999999999</v>
      </c>
      <c r="G49" s="124">
        <v>-277.92099999999999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277.92099999999999</v>
      </c>
      <c r="AF49" s="124">
        <v>0</v>
      </c>
      <c r="AG49" s="124">
        <v>0</v>
      </c>
      <c r="AH49" s="124">
        <v>0</v>
      </c>
      <c r="AI49" s="124">
        <v>277.92099999999999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277.92099999999999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-277.92099999999999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2779.21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2779.21</v>
      </c>
      <c r="DF49" s="123">
        <f t="shared" si="31"/>
        <v>277.92099999999999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-277.92099999999999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-276.57100000000003</v>
      </c>
      <c r="G50" s="124">
        <v>-276.57100000000003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276.57100000000003</v>
      </c>
      <c r="AF50" s="124">
        <v>0</v>
      </c>
      <c r="AG50" s="124">
        <v>0</v>
      </c>
      <c r="AH50" s="124">
        <v>0</v>
      </c>
      <c r="AI50" s="124">
        <v>276.57100000000003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276.57100000000003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-276.57100000000003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2765.71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2765.71</v>
      </c>
      <c r="DF50" s="123">
        <f t="shared" si="31"/>
        <v>276.57100000000003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-276.57100000000003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-72.260999999999996</v>
      </c>
      <c r="G51" s="124">
        <v>-72.260999999999996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72.260999999999996</v>
      </c>
      <c r="AF51" s="124">
        <v>0</v>
      </c>
      <c r="AG51" s="124">
        <v>0</v>
      </c>
      <c r="AH51" s="124">
        <v>0</v>
      </c>
      <c r="AI51" s="124">
        <v>72.260999999999996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72.260999999999996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-72.260999999999996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722.6099999999999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722.6099999999999</v>
      </c>
      <c r="DF51" s="123">
        <f t="shared" si="31"/>
        <v>72.260999999999996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-72.260999999999996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-75.379000000000005</v>
      </c>
      <c r="G52" s="124">
        <v>-75.379000000000005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75.379000000000005</v>
      </c>
      <c r="AF52" s="124">
        <v>0</v>
      </c>
      <c r="AG52" s="124">
        <v>0</v>
      </c>
      <c r="AH52" s="124">
        <v>0</v>
      </c>
      <c r="AI52" s="124">
        <v>75.379000000000005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75.379000000000005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-75.379000000000005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753.79000000000008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753.79000000000008</v>
      </c>
      <c r="DF52" s="123">
        <f t="shared" si="31"/>
        <v>75.379000000000005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-75.379000000000005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-72.722999999999999</v>
      </c>
      <c r="G53" s="124">
        <v>-72.722999999999999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72.722999999999999</v>
      </c>
      <c r="AF53" s="124">
        <v>0</v>
      </c>
      <c r="AG53" s="124">
        <v>0</v>
      </c>
      <c r="AH53" s="124">
        <v>0</v>
      </c>
      <c r="AI53" s="124">
        <v>72.722999999999999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72.722999999999999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-72.722999999999999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727.23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727.23</v>
      </c>
      <c r="DF53" s="123">
        <f t="shared" si="31"/>
        <v>72.722999999999999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-72.722999999999999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-73.926000000000002</v>
      </c>
      <c r="G54" s="124">
        <v>-73.926000000000002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73.926000000000002</v>
      </c>
      <c r="AF54" s="124">
        <v>0</v>
      </c>
      <c r="AG54" s="124">
        <v>0</v>
      </c>
      <c r="AH54" s="124">
        <v>0</v>
      </c>
      <c r="AI54" s="124">
        <v>73.926000000000002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73.926000000000002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-73.926000000000002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739.26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739.26</v>
      </c>
      <c r="DF54" s="123">
        <f t="shared" si="31"/>
        <v>73.926000000000002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-73.926000000000002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-77.959000000000003</v>
      </c>
      <c r="G55" s="124">
        <v>-77.959000000000003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77.959000000000003</v>
      </c>
      <c r="AF55" s="124">
        <v>0</v>
      </c>
      <c r="AG55" s="124">
        <v>0</v>
      </c>
      <c r="AH55" s="124">
        <v>0</v>
      </c>
      <c r="AI55" s="124">
        <v>77.959000000000003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77.959000000000003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-77.959000000000003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779.59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779.59</v>
      </c>
      <c r="DF55" s="123">
        <f t="shared" si="31"/>
        <v>77.959000000000003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-77.959000000000003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-60.063000000000002</v>
      </c>
      <c r="G56" s="124">
        <v>-60.063000000000002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60.063000000000002</v>
      </c>
      <c r="AF56" s="124">
        <v>0</v>
      </c>
      <c r="AG56" s="124">
        <v>0</v>
      </c>
      <c r="AH56" s="124">
        <v>0</v>
      </c>
      <c r="AI56" s="124">
        <v>60.063000000000002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60.063000000000002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-60.063000000000002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600.63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600.63</v>
      </c>
      <c r="DF56" s="123">
        <f t="shared" si="31"/>
        <v>60.063000000000002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-60.063000000000002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-46.079000000000001</v>
      </c>
      <c r="G57" s="124">
        <v>-46.079000000000001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46.079000000000001</v>
      </c>
      <c r="AF57" s="124">
        <v>0</v>
      </c>
      <c r="AG57" s="124">
        <v>0</v>
      </c>
      <c r="AH57" s="124">
        <v>0</v>
      </c>
      <c r="AI57" s="124">
        <v>46.079000000000001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46.079000000000001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-46.079000000000001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460.79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460.79</v>
      </c>
      <c r="DF57" s="123">
        <f t="shared" si="31"/>
        <v>46.079000000000001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-46.079000000000001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-38</v>
      </c>
      <c r="D64" s="124">
        <v>0</v>
      </c>
      <c r="E64" s="124">
        <v>0</v>
      </c>
      <c r="F64" s="124">
        <v>0</v>
      </c>
      <c r="G64" s="124">
        <v>-38</v>
      </c>
      <c r="H64" s="118"/>
      <c r="I64" s="33">
        <v>62</v>
      </c>
      <c r="J64" s="124">
        <v>38</v>
      </c>
      <c r="K64" s="124">
        <v>0</v>
      </c>
      <c r="L64" s="124">
        <v>0</v>
      </c>
      <c r="M64" s="124">
        <v>0</v>
      </c>
      <c r="N64" s="124">
        <v>38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38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-38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380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380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38</v>
      </c>
      <c r="DG64" s="123">
        <f t="shared" si="32"/>
        <v>-38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-32.222999999999999</v>
      </c>
      <c r="D65" s="124">
        <v>0</v>
      </c>
      <c r="E65" s="124">
        <v>0</v>
      </c>
      <c r="F65" s="124">
        <v>-14.776999999999999</v>
      </c>
      <c r="G65" s="124">
        <v>-47</v>
      </c>
      <c r="H65" s="118"/>
      <c r="I65" s="33">
        <v>63</v>
      </c>
      <c r="J65" s="124">
        <v>32.222999999999999</v>
      </c>
      <c r="K65" s="124">
        <v>0</v>
      </c>
      <c r="L65" s="124">
        <v>0</v>
      </c>
      <c r="M65" s="124">
        <v>0</v>
      </c>
      <c r="N65" s="124">
        <v>32.222999999999999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14.776999999999999</v>
      </c>
      <c r="AF65" s="124">
        <v>0</v>
      </c>
      <c r="AG65" s="124">
        <v>0</v>
      </c>
      <c r="AH65" s="124">
        <v>0</v>
      </c>
      <c r="AI65" s="124">
        <v>14.776999999999999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32.222999999999999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-32.222999999999999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14.776999999999999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-14.776999999999999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322.23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322.23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147.76999999999998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147.76999999999998</v>
      </c>
      <c r="DF65" s="123">
        <f t="shared" si="31"/>
        <v>47</v>
      </c>
      <c r="DG65" s="123">
        <f t="shared" si="32"/>
        <v>-32.222999999999999</v>
      </c>
      <c r="DH65" s="123">
        <f t="shared" si="33"/>
        <v>0</v>
      </c>
      <c r="DI65" s="123">
        <f t="shared" si="34"/>
        <v>0</v>
      </c>
      <c r="DJ65" s="123">
        <f t="shared" si="35"/>
        <v>-14.776999999999999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-40.973999999999997</v>
      </c>
      <c r="D66" s="124">
        <v>0</v>
      </c>
      <c r="E66" s="124">
        <v>0</v>
      </c>
      <c r="F66" s="124">
        <v>-7.0259999999999998</v>
      </c>
      <c r="G66" s="124">
        <v>-48</v>
      </c>
      <c r="H66" s="118"/>
      <c r="I66" s="33">
        <v>64</v>
      </c>
      <c r="J66" s="124">
        <v>40.973999999999997</v>
      </c>
      <c r="K66" s="124">
        <v>0</v>
      </c>
      <c r="L66" s="124">
        <v>0</v>
      </c>
      <c r="M66" s="124">
        <v>0</v>
      </c>
      <c r="N66" s="124">
        <v>40.973999999999997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7.0259999999999998</v>
      </c>
      <c r="AF66" s="124">
        <v>0</v>
      </c>
      <c r="AG66" s="124">
        <v>0</v>
      </c>
      <c r="AH66" s="124">
        <v>0</v>
      </c>
      <c r="AI66" s="124">
        <v>7.0259999999999998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40.973999999999997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-40.973999999999997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7.0259999999999998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-7.0259999999999998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409.73999999999995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409.73999999999995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70.259999999999991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70.259999999999991</v>
      </c>
      <c r="DF66" s="123">
        <f t="shared" si="31"/>
        <v>48</v>
      </c>
      <c r="DG66" s="123">
        <f t="shared" si="32"/>
        <v>-40.973999999999997</v>
      </c>
      <c r="DH66" s="123">
        <f t="shared" si="33"/>
        <v>0</v>
      </c>
      <c r="DI66" s="123">
        <f t="shared" si="34"/>
        <v>0</v>
      </c>
      <c r="DJ66" s="123">
        <f t="shared" si="35"/>
        <v>-7.0259999999999998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-22.861999999999998</v>
      </c>
      <c r="D67" s="124">
        <v>0</v>
      </c>
      <c r="E67" s="124">
        <v>0</v>
      </c>
      <c r="F67" s="124">
        <v>-31.138000000000002</v>
      </c>
      <c r="G67" s="124">
        <v>-54</v>
      </c>
      <c r="H67" s="118"/>
      <c r="I67" s="33">
        <v>65</v>
      </c>
      <c r="J67" s="124">
        <v>22.861999999999998</v>
      </c>
      <c r="K67" s="124">
        <v>0</v>
      </c>
      <c r="L67" s="124">
        <v>0</v>
      </c>
      <c r="M67" s="124">
        <v>0</v>
      </c>
      <c r="N67" s="124">
        <v>22.861999999999998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31.138000000000002</v>
      </c>
      <c r="AF67" s="124">
        <v>0</v>
      </c>
      <c r="AG67" s="124">
        <v>0</v>
      </c>
      <c r="AH67" s="124">
        <v>0</v>
      </c>
      <c r="AI67" s="124">
        <v>31.138000000000002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22.861999999999998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-22.861999999999998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31.138000000000002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-31.138000000000002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228.61999999999998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228.61999999999998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311.38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311.38</v>
      </c>
      <c r="DF67" s="123">
        <f t="shared" si="31"/>
        <v>54</v>
      </c>
      <c r="DG67" s="123">
        <f t="shared" si="32"/>
        <v>-22.861999999999998</v>
      </c>
      <c r="DH67" s="123">
        <f t="shared" si="33"/>
        <v>0</v>
      </c>
      <c r="DI67" s="123">
        <f t="shared" si="34"/>
        <v>0</v>
      </c>
      <c r="DJ67" s="123">
        <f t="shared" si="35"/>
        <v>-31.138000000000002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-46.912999999999997</v>
      </c>
      <c r="D68" s="124">
        <v>0</v>
      </c>
      <c r="E68" s="124">
        <v>0</v>
      </c>
      <c r="F68" s="124">
        <v>-40.087000000000003</v>
      </c>
      <c r="G68" s="124">
        <v>-87</v>
      </c>
      <c r="H68" s="118"/>
      <c r="I68" s="33">
        <v>66</v>
      </c>
      <c r="J68" s="124">
        <v>46.912999999999997</v>
      </c>
      <c r="K68" s="124">
        <v>0</v>
      </c>
      <c r="L68" s="124">
        <v>0</v>
      </c>
      <c r="M68" s="124">
        <v>0</v>
      </c>
      <c r="N68" s="124">
        <v>46.912999999999997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40.087000000000003</v>
      </c>
      <c r="AF68" s="124">
        <v>0</v>
      </c>
      <c r="AG68" s="124">
        <v>0</v>
      </c>
      <c r="AH68" s="124">
        <v>0</v>
      </c>
      <c r="AI68" s="124">
        <v>40.087000000000003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46.912999999999997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-46.912999999999997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40.087000000000003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-40.087000000000003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469.13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469.13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400.87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400.87</v>
      </c>
      <c r="DF68" s="123">
        <f t="shared" ref="DF68:DF99" si="59">AR68+AU68+BB68+BI68+BP68</f>
        <v>87</v>
      </c>
      <c r="DG68" s="123">
        <f t="shared" ref="DG68:DG99" si="60">AY68+AN68+BC68+BJ68+BQ68</f>
        <v>-46.912999999999997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-40.087000000000003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-78.42</v>
      </c>
      <c r="D69" s="124">
        <v>0</v>
      </c>
      <c r="E69" s="124">
        <v>0</v>
      </c>
      <c r="F69" s="124">
        <v>-36.58</v>
      </c>
      <c r="G69" s="124">
        <v>-115</v>
      </c>
      <c r="H69" s="118"/>
      <c r="I69" s="33">
        <v>67</v>
      </c>
      <c r="J69" s="124">
        <v>78.42</v>
      </c>
      <c r="K69" s="124">
        <v>0</v>
      </c>
      <c r="L69" s="124">
        <v>0</v>
      </c>
      <c r="M69" s="124">
        <v>0</v>
      </c>
      <c r="N69" s="124">
        <v>78.42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36.58</v>
      </c>
      <c r="AF69" s="124">
        <v>0</v>
      </c>
      <c r="AG69" s="124">
        <v>0</v>
      </c>
      <c r="AH69" s="124">
        <v>0</v>
      </c>
      <c r="AI69" s="124">
        <v>36.58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78.42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-78.42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36.58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-36.58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784.2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784.2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365.79999999999995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365.79999999999995</v>
      </c>
      <c r="DF69" s="123">
        <f t="shared" si="59"/>
        <v>115</v>
      </c>
      <c r="DG69" s="123">
        <f t="shared" si="60"/>
        <v>-78.42</v>
      </c>
      <c r="DH69" s="123">
        <f t="shared" si="61"/>
        <v>0</v>
      </c>
      <c r="DI69" s="123">
        <f t="shared" si="62"/>
        <v>0</v>
      </c>
      <c r="DJ69" s="123">
        <f t="shared" si="63"/>
        <v>-36.58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-103.652</v>
      </c>
      <c r="D70" s="124">
        <v>0</v>
      </c>
      <c r="E70" s="124">
        <v>0</v>
      </c>
      <c r="F70" s="124">
        <v>-34.347999999999999</v>
      </c>
      <c r="G70" s="124">
        <v>-138</v>
      </c>
      <c r="H70" s="118"/>
      <c r="I70" s="33">
        <v>68</v>
      </c>
      <c r="J70" s="124">
        <v>103.652</v>
      </c>
      <c r="K70" s="124">
        <v>0</v>
      </c>
      <c r="L70" s="124">
        <v>0</v>
      </c>
      <c r="M70" s="124">
        <v>0</v>
      </c>
      <c r="N70" s="124">
        <v>103.652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34.347999999999999</v>
      </c>
      <c r="AF70" s="124">
        <v>0</v>
      </c>
      <c r="AG70" s="124">
        <v>0</v>
      </c>
      <c r="AH70" s="124">
        <v>0</v>
      </c>
      <c r="AI70" s="124">
        <v>34.347999999999999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103.652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-103.652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34.347999999999999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-34.347999999999999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1036.52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1036.52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343.48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343.48</v>
      </c>
      <c r="DF70" s="123">
        <f t="shared" si="59"/>
        <v>138</v>
      </c>
      <c r="DG70" s="123">
        <f t="shared" si="60"/>
        <v>-103.652</v>
      </c>
      <c r="DH70" s="123">
        <f t="shared" si="61"/>
        <v>0</v>
      </c>
      <c r="DI70" s="123">
        <f t="shared" si="62"/>
        <v>0</v>
      </c>
      <c r="DJ70" s="123">
        <f t="shared" si="63"/>
        <v>-34.347999999999999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-55.036999999999999</v>
      </c>
      <c r="D71" s="124">
        <v>0</v>
      </c>
      <c r="E71" s="124">
        <v>0</v>
      </c>
      <c r="F71" s="124">
        <v>-74.962999999999994</v>
      </c>
      <c r="G71" s="124">
        <v>-130</v>
      </c>
      <c r="H71" s="118"/>
      <c r="I71" s="33">
        <v>69</v>
      </c>
      <c r="J71" s="124">
        <v>55.036999999999999</v>
      </c>
      <c r="K71" s="124">
        <v>0</v>
      </c>
      <c r="L71" s="124">
        <v>0</v>
      </c>
      <c r="M71" s="124">
        <v>0</v>
      </c>
      <c r="N71" s="124">
        <v>55.036999999999999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74.962999999999994</v>
      </c>
      <c r="AF71" s="124">
        <v>0</v>
      </c>
      <c r="AG71" s="124">
        <v>0</v>
      </c>
      <c r="AH71" s="124">
        <v>0</v>
      </c>
      <c r="AI71" s="124">
        <v>74.962999999999994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55.036999999999999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-55.036999999999999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74.962999999999994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-74.962999999999994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550.37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550.37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749.62999999999988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749.62999999999988</v>
      </c>
      <c r="DF71" s="123">
        <f t="shared" si="59"/>
        <v>130</v>
      </c>
      <c r="DG71" s="123">
        <f t="shared" si="60"/>
        <v>-55.036999999999999</v>
      </c>
      <c r="DH71" s="123">
        <f t="shared" si="61"/>
        <v>0</v>
      </c>
      <c r="DI71" s="123">
        <f t="shared" si="62"/>
        <v>0</v>
      </c>
      <c r="DJ71" s="123">
        <f t="shared" si="63"/>
        <v>-74.962999999999994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-74.935000000000002</v>
      </c>
      <c r="D72" s="124">
        <v>0</v>
      </c>
      <c r="E72" s="124">
        <v>0</v>
      </c>
      <c r="F72" s="124">
        <v>-102.065</v>
      </c>
      <c r="G72" s="124">
        <v>-177</v>
      </c>
      <c r="H72" s="118"/>
      <c r="I72" s="33">
        <v>70</v>
      </c>
      <c r="J72" s="124">
        <v>74.935000000000002</v>
      </c>
      <c r="K72" s="124">
        <v>0</v>
      </c>
      <c r="L72" s="124">
        <v>0</v>
      </c>
      <c r="M72" s="124">
        <v>0</v>
      </c>
      <c r="N72" s="124">
        <v>74.935000000000002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102.065</v>
      </c>
      <c r="AF72" s="124">
        <v>0</v>
      </c>
      <c r="AG72" s="124">
        <v>0</v>
      </c>
      <c r="AH72" s="124">
        <v>0</v>
      </c>
      <c r="AI72" s="124">
        <v>102.065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74.935000000000002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-74.935000000000002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102.065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-102.065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749.35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749.35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1020.65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1020.65</v>
      </c>
      <c r="DF72" s="123">
        <f t="shared" si="59"/>
        <v>177</v>
      </c>
      <c r="DG72" s="123">
        <f t="shared" si="60"/>
        <v>-74.935000000000002</v>
      </c>
      <c r="DH72" s="123">
        <f t="shared" si="61"/>
        <v>0</v>
      </c>
      <c r="DI72" s="123">
        <f t="shared" si="62"/>
        <v>0</v>
      </c>
      <c r="DJ72" s="123">
        <f t="shared" si="63"/>
        <v>-102.065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-74.088999999999999</v>
      </c>
      <c r="D73" s="124">
        <v>0</v>
      </c>
      <c r="E73" s="124">
        <v>0</v>
      </c>
      <c r="F73" s="124">
        <v>-100.911</v>
      </c>
      <c r="G73" s="124">
        <v>-175</v>
      </c>
      <c r="H73" s="118"/>
      <c r="I73" s="33">
        <v>71</v>
      </c>
      <c r="J73" s="124">
        <v>74.088999999999999</v>
      </c>
      <c r="K73" s="124">
        <v>0</v>
      </c>
      <c r="L73" s="124">
        <v>0</v>
      </c>
      <c r="M73" s="124">
        <v>0</v>
      </c>
      <c r="N73" s="124">
        <v>74.088999999999999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100.911</v>
      </c>
      <c r="AF73" s="124">
        <v>0</v>
      </c>
      <c r="AG73" s="124">
        <v>0</v>
      </c>
      <c r="AH73" s="124">
        <v>0</v>
      </c>
      <c r="AI73" s="124">
        <v>100.911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74.088999999999999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-74.088999999999999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100.911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-100.911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740.89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740.89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1009.11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1009.11</v>
      </c>
      <c r="DF73" s="123">
        <f t="shared" si="59"/>
        <v>175</v>
      </c>
      <c r="DG73" s="123">
        <f t="shared" si="60"/>
        <v>-74.088999999999999</v>
      </c>
      <c r="DH73" s="123">
        <f t="shared" si="61"/>
        <v>0</v>
      </c>
      <c r="DI73" s="123">
        <f t="shared" si="62"/>
        <v>0</v>
      </c>
      <c r="DJ73" s="123">
        <f t="shared" si="63"/>
        <v>-100.911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-69.432000000000002</v>
      </c>
      <c r="D74" s="124">
        <v>0</v>
      </c>
      <c r="E74" s="124">
        <v>0</v>
      </c>
      <c r="F74" s="124">
        <v>-94.567999999999998</v>
      </c>
      <c r="G74" s="124">
        <v>-164</v>
      </c>
      <c r="H74" s="118"/>
      <c r="I74" s="33">
        <v>72</v>
      </c>
      <c r="J74" s="124">
        <v>69.432000000000002</v>
      </c>
      <c r="K74" s="124">
        <v>0</v>
      </c>
      <c r="L74" s="124">
        <v>0</v>
      </c>
      <c r="M74" s="124">
        <v>0</v>
      </c>
      <c r="N74" s="124">
        <v>69.432000000000002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94.567999999999998</v>
      </c>
      <c r="AF74" s="124">
        <v>0</v>
      </c>
      <c r="AG74" s="124">
        <v>0</v>
      </c>
      <c r="AH74" s="124">
        <v>0</v>
      </c>
      <c r="AI74" s="124">
        <v>94.567999999999998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69.432000000000002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-69.432000000000002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94.567999999999998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-94.567999999999998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694.32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694.32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945.68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945.68</v>
      </c>
      <c r="DF74" s="123">
        <f t="shared" si="59"/>
        <v>164</v>
      </c>
      <c r="DG74" s="123">
        <f t="shared" si="60"/>
        <v>-69.432000000000002</v>
      </c>
      <c r="DH74" s="123">
        <f t="shared" si="61"/>
        <v>0</v>
      </c>
      <c r="DI74" s="123">
        <f t="shared" si="62"/>
        <v>0</v>
      </c>
      <c r="DJ74" s="123">
        <f t="shared" si="63"/>
        <v>-94.567999999999998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-4.657</v>
      </c>
      <c r="D78" s="124">
        <v>0</v>
      </c>
      <c r="E78" s="124">
        <v>0</v>
      </c>
      <c r="F78" s="124">
        <v>-6.343</v>
      </c>
      <c r="G78" s="124">
        <v>-11</v>
      </c>
      <c r="H78" s="118"/>
      <c r="I78" s="33">
        <v>76</v>
      </c>
      <c r="J78" s="124">
        <v>4.657</v>
      </c>
      <c r="K78" s="124">
        <v>0</v>
      </c>
      <c r="L78" s="124">
        <v>0</v>
      </c>
      <c r="M78" s="124">
        <v>0</v>
      </c>
      <c r="N78" s="124">
        <v>4.657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6.343</v>
      </c>
      <c r="AF78" s="124">
        <v>0</v>
      </c>
      <c r="AG78" s="124">
        <v>0</v>
      </c>
      <c r="AH78" s="124">
        <v>0</v>
      </c>
      <c r="AI78" s="124">
        <v>6.343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4.657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-4.657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6.343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-6.343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46.57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46.57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63.43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63.43</v>
      </c>
      <c r="DF78" s="123">
        <f t="shared" si="59"/>
        <v>11</v>
      </c>
      <c r="DG78" s="123">
        <f t="shared" si="60"/>
        <v>-4.657</v>
      </c>
      <c r="DH78" s="123">
        <f t="shared" si="61"/>
        <v>0</v>
      </c>
      <c r="DI78" s="123">
        <f t="shared" si="62"/>
        <v>0</v>
      </c>
      <c r="DJ78" s="123">
        <f t="shared" si="63"/>
        <v>-6.343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-7.6210000000000004</v>
      </c>
      <c r="D79" s="124">
        <v>0</v>
      </c>
      <c r="E79" s="124">
        <v>0</v>
      </c>
      <c r="F79" s="124">
        <v>-10.379</v>
      </c>
      <c r="G79" s="124">
        <v>-18</v>
      </c>
      <c r="H79" s="118"/>
      <c r="I79" s="33">
        <v>77</v>
      </c>
      <c r="J79" s="124">
        <v>7.6210000000000004</v>
      </c>
      <c r="K79" s="124">
        <v>0</v>
      </c>
      <c r="L79" s="124">
        <v>0</v>
      </c>
      <c r="M79" s="124">
        <v>0</v>
      </c>
      <c r="N79" s="124">
        <v>7.6210000000000004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10.379</v>
      </c>
      <c r="AF79" s="124">
        <v>0</v>
      </c>
      <c r="AG79" s="124">
        <v>0</v>
      </c>
      <c r="AH79" s="124">
        <v>0</v>
      </c>
      <c r="AI79" s="124">
        <v>10.379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7.6210000000000004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-7.6210000000000004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10.379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-10.379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76.210000000000008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76.210000000000008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103.78999999999999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103.78999999999999</v>
      </c>
      <c r="DF79" s="123">
        <f t="shared" si="59"/>
        <v>18</v>
      </c>
      <c r="DG79" s="123">
        <f t="shared" si="60"/>
        <v>-7.6210000000000004</v>
      </c>
      <c r="DH79" s="123">
        <f t="shared" si="61"/>
        <v>0</v>
      </c>
      <c r="DI79" s="123">
        <f t="shared" si="62"/>
        <v>0</v>
      </c>
      <c r="DJ79" s="123">
        <f t="shared" si="63"/>
        <v>-10.379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-13.548</v>
      </c>
      <c r="D80" s="124">
        <v>0</v>
      </c>
      <c r="E80" s="124">
        <v>0</v>
      </c>
      <c r="F80" s="124">
        <v>-18.452000000000002</v>
      </c>
      <c r="G80" s="124">
        <v>-32</v>
      </c>
      <c r="H80" s="118"/>
      <c r="I80" s="33">
        <v>78</v>
      </c>
      <c r="J80" s="124">
        <v>13.548</v>
      </c>
      <c r="K80" s="124">
        <v>0</v>
      </c>
      <c r="L80" s="124">
        <v>0</v>
      </c>
      <c r="M80" s="124">
        <v>0</v>
      </c>
      <c r="N80" s="124">
        <v>13.548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18.452000000000002</v>
      </c>
      <c r="AF80" s="124">
        <v>0</v>
      </c>
      <c r="AG80" s="124">
        <v>0</v>
      </c>
      <c r="AH80" s="124">
        <v>0</v>
      </c>
      <c r="AI80" s="124">
        <v>18.452000000000002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13.548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-13.548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18.452000000000002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-18.452000000000002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135.47999999999999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135.47999999999999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184.52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184.52</v>
      </c>
      <c r="DF80" s="123">
        <f t="shared" si="59"/>
        <v>32</v>
      </c>
      <c r="DG80" s="123">
        <f t="shared" si="60"/>
        <v>-13.548</v>
      </c>
      <c r="DH80" s="123">
        <f t="shared" si="61"/>
        <v>0</v>
      </c>
      <c r="DI80" s="123">
        <f t="shared" si="62"/>
        <v>0</v>
      </c>
      <c r="DJ80" s="123">
        <f t="shared" si="63"/>
        <v>-18.452000000000002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-22.015000000000001</v>
      </c>
      <c r="D81" s="124">
        <v>0</v>
      </c>
      <c r="E81" s="124">
        <v>0</v>
      </c>
      <c r="F81" s="124">
        <v>-29.984999999999999</v>
      </c>
      <c r="G81" s="124">
        <v>-52</v>
      </c>
      <c r="H81" s="118"/>
      <c r="I81" s="33">
        <v>79</v>
      </c>
      <c r="J81" s="124">
        <v>22.015000000000001</v>
      </c>
      <c r="K81" s="124">
        <v>0</v>
      </c>
      <c r="L81" s="124">
        <v>0</v>
      </c>
      <c r="M81" s="124">
        <v>0</v>
      </c>
      <c r="N81" s="124">
        <v>22.015000000000001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29.984999999999999</v>
      </c>
      <c r="AF81" s="124">
        <v>0</v>
      </c>
      <c r="AG81" s="124">
        <v>0</v>
      </c>
      <c r="AH81" s="124">
        <v>0</v>
      </c>
      <c r="AI81" s="124">
        <v>29.984999999999999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22.015000000000001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-22.015000000000001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29.984999999999999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-29.984999999999999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220.15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220.15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299.85000000000002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299.85000000000002</v>
      </c>
      <c r="DF81" s="123">
        <f t="shared" si="59"/>
        <v>52</v>
      </c>
      <c r="DG81" s="123">
        <f t="shared" si="60"/>
        <v>-22.015000000000001</v>
      </c>
      <c r="DH81" s="123">
        <f t="shared" si="61"/>
        <v>0</v>
      </c>
      <c r="DI81" s="123">
        <f t="shared" si="62"/>
        <v>0</v>
      </c>
      <c r="DJ81" s="123">
        <f t="shared" si="63"/>
        <v>-29.984999999999999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-11.430999999999999</v>
      </c>
      <c r="D82" s="124">
        <v>0</v>
      </c>
      <c r="E82" s="124">
        <v>0</v>
      </c>
      <c r="F82" s="124">
        <v>-15.569000000000001</v>
      </c>
      <c r="G82" s="124">
        <v>-27</v>
      </c>
      <c r="H82" s="118"/>
      <c r="I82" s="33">
        <v>80</v>
      </c>
      <c r="J82" s="124">
        <v>11.430999999999999</v>
      </c>
      <c r="K82" s="124">
        <v>0</v>
      </c>
      <c r="L82" s="124">
        <v>0</v>
      </c>
      <c r="M82" s="124">
        <v>0</v>
      </c>
      <c r="N82" s="124">
        <v>11.430999999999999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15.569000000000001</v>
      </c>
      <c r="AF82" s="124">
        <v>0</v>
      </c>
      <c r="AG82" s="124">
        <v>0</v>
      </c>
      <c r="AH82" s="124">
        <v>0</v>
      </c>
      <c r="AI82" s="124">
        <v>15.569000000000001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11.430999999999999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-11.430999999999999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15.569000000000001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-15.569000000000001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114.30999999999999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114.30999999999999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155.69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155.69</v>
      </c>
      <c r="DF82" s="123">
        <f t="shared" si="59"/>
        <v>27</v>
      </c>
      <c r="DG82" s="123">
        <f t="shared" si="60"/>
        <v>-11.430999999999999</v>
      </c>
      <c r="DH82" s="123">
        <f t="shared" si="61"/>
        <v>0</v>
      </c>
      <c r="DI82" s="123">
        <f t="shared" si="62"/>
        <v>0</v>
      </c>
      <c r="DJ82" s="123">
        <f t="shared" si="63"/>
        <v>-15.569000000000001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-11.007</v>
      </c>
      <c r="D83" s="124">
        <v>0</v>
      </c>
      <c r="E83" s="124">
        <v>0</v>
      </c>
      <c r="F83" s="124">
        <v>-14.993</v>
      </c>
      <c r="G83" s="124">
        <v>-26</v>
      </c>
      <c r="H83" s="118"/>
      <c r="I83" s="33">
        <v>81</v>
      </c>
      <c r="J83" s="124">
        <v>11.007</v>
      </c>
      <c r="K83" s="124">
        <v>0</v>
      </c>
      <c r="L83" s="124">
        <v>0</v>
      </c>
      <c r="M83" s="124">
        <v>0</v>
      </c>
      <c r="N83" s="124">
        <v>11.007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14.993</v>
      </c>
      <c r="AF83" s="124">
        <v>0</v>
      </c>
      <c r="AG83" s="124">
        <v>0</v>
      </c>
      <c r="AH83" s="124">
        <v>0</v>
      </c>
      <c r="AI83" s="124">
        <v>14.993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11.007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-11.007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14.993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-14.993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110.07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110.07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149.93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149.93</v>
      </c>
      <c r="DF83" s="123">
        <f t="shared" si="59"/>
        <v>26</v>
      </c>
      <c r="DG83" s="123">
        <f t="shared" si="60"/>
        <v>-11.007</v>
      </c>
      <c r="DH83" s="123">
        <f t="shared" si="61"/>
        <v>0</v>
      </c>
      <c r="DI83" s="123">
        <f t="shared" si="62"/>
        <v>0</v>
      </c>
      <c r="DJ83" s="123">
        <f t="shared" si="63"/>
        <v>-14.993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-9.3140000000000001</v>
      </c>
      <c r="D84" s="124">
        <v>0</v>
      </c>
      <c r="E84" s="124">
        <v>0</v>
      </c>
      <c r="F84" s="124">
        <v>-12.686</v>
      </c>
      <c r="G84" s="124">
        <v>-22</v>
      </c>
      <c r="H84" s="118"/>
      <c r="I84" s="33">
        <v>82</v>
      </c>
      <c r="J84" s="124">
        <v>9.3140000000000001</v>
      </c>
      <c r="K84" s="124">
        <v>0</v>
      </c>
      <c r="L84" s="124">
        <v>0</v>
      </c>
      <c r="M84" s="124">
        <v>0</v>
      </c>
      <c r="N84" s="124">
        <v>9.3140000000000001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12.686</v>
      </c>
      <c r="AF84" s="124">
        <v>0</v>
      </c>
      <c r="AG84" s="124">
        <v>0</v>
      </c>
      <c r="AH84" s="124">
        <v>0</v>
      </c>
      <c r="AI84" s="124">
        <v>12.686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9.3140000000000001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-9.3140000000000001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12.686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-12.686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93.14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93.14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126.86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126.86</v>
      </c>
      <c r="DF84" s="123">
        <f t="shared" si="59"/>
        <v>22</v>
      </c>
      <c r="DG84" s="123">
        <f t="shared" si="60"/>
        <v>-9.3140000000000001</v>
      </c>
      <c r="DH84" s="123">
        <f t="shared" si="61"/>
        <v>0</v>
      </c>
      <c r="DI84" s="123">
        <f t="shared" si="62"/>
        <v>0</v>
      </c>
      <c r="DJ84" s="123">
        <f t="shared" si="63"/>
        <v>-12.686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0.26677625000000005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-0.26677625000000005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1.2650352499999999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-1.2650352499999999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0.26677624999999983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0.26677624999999983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1.2650352500000002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1.2650352500000002</v>
      </c>
      <c r="DE99" s="128"/>
      <c r="DF99" s="123">
        <f t="shared" si="59"/>
        <v>1.5318114999999999</v>
      </c>
      <c r="DG99" s="123">
        <f t="shared" si="60"/>
        <v>-0.26677625000000005</v>
      </c>
      <c r="DH99" s="123">
        <f t="shared" si="61"/>
        <v>0</v>
      </c>
      <c r="DI99" s="123">
        <f t="shared" si="62"/>
        <v>0</v>
      </c>
      <c r="DJ99" s="123">
        <f t="shared" si="63"/>
        <v>-1.2650352499999999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44774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44774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-192</v>
      </c>
      <c r="P3" s="95">
        <v>-113</v>
      </c>
      <c r="Q3" s="95">
        <v>0</v>
      </c>
      <c r="R3" s="95">
        <v>0</v>
      </c>
      <c r="S3" s="114">
        <v>0</v>
      </c>
      <c r="U3" s="115">
        <v>-305</v>
      </c>
      <c r="V3" s="116">
        <v>0</v>
      </c>
      <c r="W3">
        <v>0</v>
      </c>
      <c r="X3">
        <v>-192</v>
      </c>
      <c r="Y3">
        <v>0</v>
      </c>
      <c r="Z3">
        <v>0</v>
      </c>
      <c r="AA3">
        <v>-113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-207</v>
      </c>
      <c r="P4" s="88">
        <v>-122</v>
      </c>
      <c r="Q4" s="88">
        <v>0</v>
      </c>
      <c r="R4" s="88">
        <v>0</v>
      </c>
      <c r="S4" s="116">
        <v>0</v>
      </c>
      <c r="U4" s="115">
        <v>-329</v>
      </c>
      <c r="V4" s="116">
        <v>0</v>
      </c>
      <c r="W4">
        <v>0</v>
      </c>
      <c r="X4">
        <v>-207</v>
      </c>
      <c r="Y4">
        <v>0</v>
      </c>
      <c r="Z4">
        <v>0</v>
      </c>
      <c r="AA4">
        <v>-122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-222</v>
      </c>
      <c r="P5" s="88">
        <v>-145</v>
      </c>
      <c r="Q5" s="88">
        <v>0</v>
      </c>
      <c r="R5" s="88">
        <v>0</v>
      </c>
      <c r="S5" s="116">
        <v>0</v>
      </c>
      <c r="U5" s="115">
        <v>-367</v>
      </c>
      <c r="V5" s="116">
        <v>0</v>
      </c>
      <c r="W5">
        <v>0</v>
      </c>
      <c r="X5">
        <v>-222</v>
      </c>
      <c r="Y5">
        <v>0</v>
      </c>
      <c r="Z5">
        <v>0</v>
      </c>
      <c r="AA5">
        <v>-145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-21</v>
      </c>
      <c r="O6" s="88">
        <v>-237</v>
      </c>
      <c r="P6" s="88">
        <v>-150</v>
      </c>
      <c r="Q6" s="88">
        <v>0</v>
      </c>
      <c r="R6" s="88">
        <v>0</v>
      </c>
      <c r="S6" s="116">
        <v>0</v>
      </c>
      <c r="U6" s="115">
        <v>-408</v>
      </c>
      <c r="V6" s="116">
        <v>0</v>
      </c>
      <c r="W6">
        <v>-21</v>
      </c>
      <c r="X6">
        <v>-237</v>
      </c>
      <c r="Y6">
        <v>0</v>
      </c>
      <c r="Z6">
        <v>0</v>
      </c>
      <c r="AA6">
        <v>-150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-30</v>
      </c>
      <c r="O7" s="88">
        <v>-252</v>
      </c>
      <c r="P7" s="88">
        <v>-145</v>
      </c>
      <c r="Q7" s="88">
        <v>0</v>
      </c>
      <c r="R7" s="88">
        <v>0</v>
      </c>
      <c r="S7" s="116">
        <v>0</v>
      </c>
      <c r="U7" s="115">
        <v>-427</v>
      </c>
      <c r="V7" s="116">
        <v>0</v>
      </c>
      <c r="W7">
        <v>-30</v>
      </c>
      <c r="X7">
        <v>-252</v>
      </c>
      <c r="Y7">
        <v>0</v>
      </c>
      <c r="Z7">
        <v>0</v>
      </c>
      <c r="AA7">
        <v>-145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-48</v>
      </c>
      <c r="O8" s="88">
        <v>-272</v>
      </c>
      <c r="P8" s="88">
        <v>-159</v>
      </c>
      <c r="Q8" s="88">
        <v>0</v>
      </c>
      <c r="R8" s="88">
        <v>0</v>
      </c>
      <c r="S8" s="116">
        <v>0</v>
      </c>
      <c r="U8" s="115">
        <v>-479</v>
      </c>
      <c r="V8" s="116">
        <v>0</v>
      </c>
      <c r="W8">
        <v>-48</v>
      </c>
      <c r="X8">
        <v>-272</v>
      </c>
      <c r="Y8">
        <v>0</v>
      </c>
      <c r="Z8">
        <v>0</v>
      </c>
      <c r="AA8">
        <v>-159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-58</v>
      </c>
      <c r="O9" s="88">
        <v>-255</v>
      </c>
      <c r="P9" s="88">
        <v>-161</v>
      </c>
      <c r="Q9" s="88">
        <v>0</v>
      </c>
      <c r="R9" s="88">
        <v>0</v>
      </c>
      <c r="S9" s="116">
        <v>0</v>
      </c>
      <c r="U9" s="115">
        <v>-474</v>
      </c>
      <c r="V9" s="116">
        <v>0</v>
      </c>
      <c r="W9">
        <v>-58</v>
      </c>
      <c r="X9">
        <v>-255</v>
      </c>
      <c r="Y9">
        <v>0</v>
      </c>
      <c r="Z9">
        <v>0</v>
      </c>
      <c r="AA9">
        <v>-161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-68</v>
      </c>
      <c r="O10" s="88">
        <v>-265</v>
      </c>
      <c r="P10" s="88">
        <v>-167</v>
      </c>
      <c r="Q10" s="88">
        <v>0</v>
      </c>
      <c r="R10" s="88">
        <v>0</v>
      </c>
      <c r="S10" s="116">
        <v>0</v>
      </c>
      <c r="U10" s="115">
        <v>-500</v>
      </c>
      <c r="V10" s="116">
        <v>0</v>
      </c>
      <c r="W10">
        <v>-68</v>
      </c>
      <c r="X10">
        <v>-265</v>
      </c>
      <c r="Y10">
        <v>0</v>
      </c>
      <c r="Z10">
        <v>0</v>
      </c>
      <c r="AA10">
        <v>-167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-77</v>
      </c>
      <c r="O11" s="88">
        <v>-270</v>
      </c>
      <c r="P11" s="88">
        <v>-174</v>
      </c>
      <c r="Q11" s="88">
        <v>0</v>
      </c>
      <c r="R11" s="88">
        <v>0</v>
      </c>
      <c r="S11" s="116">
        <v>0</v>
      </c>
      <c r="U11" s="115">
        <v>-521</v>
      </c>
      <c r="V11" s="116">
        <v>0</v>
      </c>
      <c r="W11">
        <v>-77</v>
      </c>
      <c r="X11">
        <v>-270</v>
      </c>
      <c r="Y11">
        <v>0</v>
      </c>
      <c r="Z11">
        <v>0</v>
      </c>
      <c r="AA11">
        <v>-174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-85</v>
      </c>
      <c r="O12" s="88">
        <v>-265</v>
      </c>
      <c r="P12" s="88">
        <v>-183</v>
      </c>
      <c r="Q12" s="88">
        <v>0</v>
      </c>
      <c r="R12" s="88">
        <v>0</v>
      </c>
      <c r="S12" s="116">
        <v>0</v>
      </c>
      <c r="U12" s="115">
        <v>-533</v>
      </c>
      <c r="V12" s="116">
        <v>0</v>
      </c>
      <c r="W12">
        <v>-85</v>
      </c>
      <c r="X12">
        <v>-265</v>
      </c>
      <c r="Y12">
        <v>0</v>
      </c>
      <c r="Z12">
        <v>0</v>
      </c>
      <c r="AA12">
        <v>-183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-91</v>
      </c>
      <c r="O13" s="88">
        <v>-230</v>
      </c>
      <c r="P13" s="88">
        <v>-189</v>
      </c>
      <c r="Q13" s="88">
        <v>0</v>
      </c>
      <c r="R13" s="88">
        <v>0</v>
      </c>
      <c r="S13" s="116">
        <v>0</v>
      </c>
      <c r="U13" s="115">
        <v>-510</v>
      </c>
      <c r="V13" s="116">
        <v>0</v>
      </c>
      <c r="W13">
        <v>-91</v>
      </c>
      <c r="X13">
        <v>-230</v>
      </c>
      <c r="Y13">
        <v>0</v>
      </c>
      <c r="Z13">
        <v>0</v>
      </c>
      <c r="AA13">
        <v>-189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-94</v>
      </c>
      <c r="O14" s="88">
        <v>-235</v>
      </c>
      <c r="P14" s="88">
        <v>-196</v>
      </c>
      <c r="Q14" s="88">
        <v>0</v>
      </c>
      <c r="R14" s="88">
        <v>0</v>
      </c>
      <c r="S14" s="116">
        <v>0</v>
      </c>
      <c r="U14" s="115">
        <v>-525</v>
      </c>
      <c r="V14" s="116">
        <v>0</v>
      </c>
      <c r="W14">
        <v>-94</v>
      </c>
      <c r="X14">
        <v>-235</v>
      </c>
      <c r="Y14">
        <v>0</v>
      </c>
      <c r="Z14">
        <v>0</v>
      </c>
      <c r="AA14">
        <v>-196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-97</v>
      </c>
      <c r="O15" s="88">
        <v>-240</v>
      </c>
      <c r="P15" s="88">
        <v>-205</v>
      </c>
      <c r="Q15" s="88">
        <v>0</v>
      </c>
      <c r="R15" s="88">
        <v>0</v>
      </c>
      <c r="S15" s="116">
        <v>0</v>
      </c>
      <c r="U15" s="115">
        <v>-542</v>
      </c>
      <c r="V15" s="116">
        <v>0</v>
      </c>
      <c r="W15">
        <v>-97</v>
      </c>
      <c r="X15">
        <v>-240</v>
      </c>
      <c r="Y15">
        <v>0</v>
      </c>
      <c r="Z15">
        <v>0</v>
      </c>
      <c r="AA15">
        <v>-205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2.98</v>
      </c>
      <c r="N16" s="115">
        <v>-93</v>
      </c>
      <c r="O16" s="88">
        <v>-240</v>
      </c>
      <c r="P16" s="88">
        <v>-209</v>
      </c>
      <c r="Q16" s="88">
        <v>0</v>
      </c>
      <c r="R16" s="88">
        <v>0</v>
      </c>
      <c r="S16" s="116">
        <v>0</v>
      </c>
      <c r="U16" s="115">
        <v>-542</v>
      </c>
      <c r="V16" s="116">
        <v>2.98</v>
      </c>
      <c r="W16">
        <v>-93</v>
      </c>
      <c r="X16">
        <v>-240</v>
      </c>
      <c r="Y16">
        <v>0</v>
      </c>
      <c r="Z16">
        <v>2.98</v>
      </c>
      <c r="AA16">
        <v>-209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0.57999999999999996</v>
      </c>
      <c r="N17" s="115">
        <v>-95</v>
      </c>
      <c r="O17" s="88">
        <v>-240</v>
      </c>
      <c r="P17" s="88">
        <v>-208</v>
      </c>
      <c r="Q17" s="88">
        <v>0</v>
      </c>
      <c r="R17" s="88">
        <v>0</v>
      </c>
      <c r="S17" s="116">
        <v>0</v>
      </c>
      <c r="U17" s="115">
        <v>-543</v>
      </c>
      <c r="V17" s="116">
        <v>0.57999999999999996</v>
      </c>
      <c r="W17">
        <v>-95</v>
      </c>
      <c r="X17">
        <v>-240</v>
      </c>
      <c r="Y17">
        <v>0</v>
      </c>
      <c r="Z17">
        <v>0.57999999999999996</v>
      </c>
      <c r="AA17">
        <v>-208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2.11</v>
      </c>
      <c r="N18" s="115">
        <v>-90</v>
      </c>
      <c r="O18" s="88">
        <v>-240</v>
      </c>
      <c r="P18" s="88">
        <v>-208</v>
      </c>
      <c r="Q18" s="88">
        <v>0</v>
      </c>
      <c r="R18" s="88">
        <v>0</v>
      </c>
      <c r="S18" s="116">
        <v>0</v>
      </c>
      <c r="U18" s="115">
        <v>-538</v>
      </c>
      <c r="V18" s="116">
        <v>2.11</v>
      </c>
      <c r="W18">
        <v>-90</v>
      </c>
      <c r="X18">
        <v>-240</v>
      </c>
      <c r="Y18">
        <v>0</v>
      </c>
      <c r="Z18">
        <v>2.11</v>
      </c>
      <c r="AA18">
        <v>-208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-82</v>
      </c>
      <c r="O19" s="88">
        <v>-275</v>
      </c>
      <c r="P19" s="88">
        <v>-204</v>
      </c>
      <c r="Q19" s="88">
        <v>0</v>
      </c>
      <c r="R19" s="88">
        <v>0</v>
      </c>
      <c r="S19" s="116">
        <v>0</v>
      </c>
      <c r="U19" s="115">
        <v>-561</v>
      </c>
      <c r="V19" s="116">
        <v>0</v>
      </c>
      <c r="W19">
        <v>-82</v>
      </c>
      <c r="X19">
        <v>-275</v>
      </c>
      <c r="Y19">
        <v>0</v>
      </c>
      <c r="Z19">
        <v>0</v>
      </c>
      <c r="AA19">
        <v>-204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0.1</v>
      </c>
      <c r="N20" s="115">
        <v>-73</v>
      </c>
      <c r="O20" s="88">
        <v>-292</v>
      </c>
      <c r="P20" s="88">
        <v>-196</v>
      </c>
      <c r="Q20" s="88">
        <v>0</v>
      </c>
      <c r="R20" s="88">
        <v>0</v>
      </c>
      <c r="S20" s="116">
        <v>0</v>
      </c>
      <c r="U20" s="115">
        <v>-561</v>
      </c>
      <c r="V20" s="116">
        <v>0.1</v>
      </c>
      <c r="W20">
        <v>-73</v>
      </c>
      <c r="X20">
        <v>-292</v>
      </c>
      <c r="Y20">
        <v>0</v>
      </c>
      <c r="Z20">
        <v>0.1</v>
      </c>
      <c r="AA20">
        <v>-196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0.48</v>
      </c>
      <c r="N21" s="115">
        <v>-60</v>
      </c>
      <c r="O21" s="88">
        <v>-287</v>
      </c>
      <c r="P21" s="88">
        <v>-189</v>
      </c>
      <c r="Q21" s="88">
        <v>0</v>
      </c>
      <c r="R21" s="88">
        <v>0</v>
      </c>
      <c r="S21" s="116">
        <v>0</v>
      </c>
      <c r="U21" s="115">
        <v>-536</v>
      </c>
      <c r="V21" s="116">
        <v>0.48</v>
      </c>
      <c r="W21">
        <v>-60</v>
      </c>
      <c r="X21">
        <v>-287</v>
      </c>
      <c r="Y21">
        <v>0</v>
      </c>
      <c r="Z21">
        <v>0.48</v>
      </c>
      <c r="AA21">
        <v>-189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-42</v>
      </c>
      <c r="O22" s="88">
        <v>-272</v>
      </c>
      <c r="P22" s="88">
        <v>-176</v>
      </c>
      <c r="Q22" s="88">
        <v>0</v>
      </c>
      <c r="R22" s="88">
        <v>0</v>
      </c>
      <c r="S22" s="116">
        <v>0</v>
      </c>
      <c r="U22" s="115">
        <v>-490</v>
      </c>
      <c r="V22" s="116">
        <v>0</v>
      </c>
      <c r="W22">
        <v>-42</v>
      </c>
      <c r="X22">
        <v>-272</v>
      </c>
      <c r="Y22">
        <v>0</v>
      </c>
      <c r="Z22">
        <v>0</v>
      </c>
      <c r="AA22">
        <v>-176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-257</v>
      </c>
      <c r="P23" s="88">
        <v>-166</v>
      </c>
      <c r="Q23" s="88">
        <v>0</v>
      </c>
      <c r="R23" s="88">
        <v>0</v>
      </c>
      <c r="S23" s="116">
        <v>0</v>
      </c>
      <c r="U23" s="115">
        <v>-423</v>
      </c>
      <c r="V23" s="116">
        <v>0</v>
      </c>
      <c r="W23">
        <v>0</v>
      </c>
      <c r="X23">
        <v>-257</v>
      </c>
      <c r="Y23">
        <v>0</v>
      </c>
      <c r="Z23">
        <v>0</v>
      </c>
      <c r="AA23">
        <v>-166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2.5</v>
      </c>
      <c r="N24" s="115">
        <v>0</v>
      </c>
      <c r="O24" s="88">
        <v>-237</v>
      </c>
      <c r="P24" s="88">
        <v>-155</v>
      </c>
      <c r="Q24" s="88">
        <v>0</v>
      </c>
      <c r="R24" s="88">
        <v>0</v>
      </c>
      <c r="S24" s="116">
        <v>0</v>
      </c>
      <c r="U24" s="115">
        <v>-392</v>
      </c>
      <c r="V24" s="116">
        <v>2.5</v>
      </c>
      <c r="W24">
        <v>0</v>
      </c>
      <c r="X24">
        <v>-237</v>
      </c>
      <c r="Y24">
        <v>0</v>
      </c>
      <c r="Z24">
        <v>2.5</v>
      </c>
      <c r="AA24">
        <v>-155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4.13</v>
      </c>
      <c r="N25" s="115">
        <v>0</v>
      </c>
      <c r="O25" s="88">
        <v>-222</v>
      </c>
      <c r="P25" s="88">
        <v>-139</v>
      </c>
      <c r="Q25" s="88">
        <v>0</v>
      </c>
      <c r="R25" s="88">
        <v>0</v>
      </c>
      <c r="S25" s="116">
        <v>0</v>
      </c>
      <c r="U25" s="115">
        <v>-361</v>
      </c>
      <c r="V25" s="116">
        <v>4.13</v>
      </c>
      <c r="W25">
        <v>0</v>
      </c>
      <c r="X25">
        <v>-222</v>
      </c>
      <c r="Y25">
        <v>0</v>
      </c>
      <c r="Z25">
        <v>4.13</v>
      </c>
      <c r="AA25">
        <v>-139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0.38</v>
      </c>
      <c r="N26" s="115">
        <v>0</v>
      </c>
      <c r="O26" s="88">
        <v>-202</v>
      </c>
      <c r="P26" s="88">
        <v>-132</v>
      </c>
      <c r="Q26" s="88">
        <v>0</v>
      </c>
      <c r="R26" s="88">
        <v>0</v>
      </c>
      <c r="S26" s="116">
        <v>0</v>
      </c>
      <c r="U26" s="115">
        <v>-334</v>
      </c>
      <c r="V26" s="116">
        <v>0.38</v>
      </c>
      <c r="W26">
        <v>0</v>
      </c>
      <c r="X26">
        <v>-202</v>
      </c>
      <c r="Y26">
        <v>0</v>
      </c>
      <c r="Z26">
        <v>0.38</v>
      </c>
      <c r="AA26">
        <v>-132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2.02</v>
      </c>
      <c r="N27" s="115">
        <v>0</v>
      </c>
      <c r="O27" s="88">
        <v>-188</v>
      </c>
      <c r="P27" s="88">
        <v>-121</v>
      </c>
      <c r="Q27" s="88">
        <v>0</v>
      </c>
      <c r="R27" s="88">
        <v>0</v>
      </c>
      <c r="S27" s="116">
        <v>0</v>
      </c>
      <c r="U27" s="115">
        <v>-309</v>
      </c>
      <c r="V27" s="116">
        <v>2.02</v>
      </c>
      <c r="W27">
        <v>0</v>
      </c>
      <c r="X27">
        <v>-188</v>
      </c>
      <c r="Y27">
        <v>0</v>
      </c>
      <c r="Z27">
        <v>2.02</v>
      </c>
      <c r="AA27">
        <v>-121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3.26</v>
      </c>
      <c r="N28" s="115">
        <v>0</v>
      </c>
      <c r="O28" s="88">
        <v>-225</v>
      </c>
      <c r="P28" s="88">
        <v>-297</v>
      </c>
      <c r="Q28" s="88">
        <v>0</v>
      </c>
      <c r="R28" s="88">
        <v>0</v>
      </c>
      <c r="S28" s="116">
        <v>0</v>
      </c>
      <c r="U28" s="115">
        <v>-522</v>
      </c>
      <c r="V28" s="116">
        <v>3.26</v>
      </c>
      <c r="W28">
        <v>0</v>
      </c>
      <c r="X28">
        <v>-225</v>
      </c>
      <c r="Y28">
        <v>0</v>
      </c>
      <c r="Z28">
        <v>3.26</v>
      </c>
      <c r="AA28">
        <v>-297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-220</v>
      </c>
      <c r="P29" s="88">
        <v>-266</v>
      </c>
      <c r="Q29" s="88">
        <v>0</v>
      </c>
      <c r="R29" s="88">
        <v>0</v>
      </c>
      <c r="S29" s="116">
        <v>0</v>
      </c>
      <c r="U29" s="115">
        <v>-486</v>
      </c>
      <c r="V29" s="116">
        <v>0</v>
      </c>
      <c r="W29">
        <v>0</v>
      </c>
      <c r="X29">
        <v>-220</v>
      </c>
      <c r="Y29">
        <v>0</v>
      </c>
      <c r="Z29">
        <v>0</v>
      </c>
      <c r="AA29">
        <v>-266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1.73</v>
      </c>
      <c r="N30" s="115">
        <v>0</v>
      </c>
      <c r="O30" s="88">
        <v>-257</v>
      </c>
      <c r="P30" s="88">
        <v>-320</v>
      </c>
      <c r="Q30" s="88">
        <v>0</v>
      </c>
      <c r="R30" s="88">
        <v>0</v>
      </c>
      <c r="S30" s="116">
        <v>0</v>
      </c>
      <c r="U30" s="115">
        <v>-577</v>
      </c>
      <c r="V30" s="116">
        <v>1.73</v>
      </c>
      <c r="W30">
        <v>0</v>
      </c>
      <c r="X30">
        <v>-257</v>
      </c>
      <c r="Y30">
        <v>0</v>
      </c>
      <c r="Z30">
        <v>1.73</v>
      </c>
      <c r="AA30">
        <v>-320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2.21</v>
      </c>
      <c r="N31" s="115">
        <v>0</v>
      </c>
      <c r="O31" s="88">
        <v>-250</v>
      </c>
      <c r="P31" s="88">
        <v>-468</v>
      </c>
      <c r="Q31" s="88">
        <v>0</v>
      </c>
      <c r="R31" s="88">
        <v>0</v>
      </c>
      <c r="S31" s="116">
        <v>0</v>
      </c>
      <c r="U31" s="115">
        <v>-718</v>
      </c>
      <c r="V31" s="116">
        <v>2.21</v>
      </c>
      <c r="W31">
        <v>0</v>
      </c>
      <c r="X31">
        <v>-250</v>
      </c>
      <c r="Y31">
        <v>0</v>
      </c>
      <c r="Z31">
        <v>2.21</v>
      </c>
      <c r="AA31">
        <v>-468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4.13</v>
      </c>
      <c r="N32" s="115">
        <v>0</v>
      </c>
      <c r="O32" s="88">
        <v>-210</v>
      </c>
      <c r="P32" s="88">
        <v>-421</v>
      </c>
      <c r="Q32" s="88">
        <v>0</v>
      </c>
      <c r="R32" s="88">
        <v>0</v>
      </c>
      <c r="S32" s="116">
        <v>0</v>
      </c>
      <c r="U32" s="115">
        <v>-631</v>
      </c>
      <c r="V32" s="116">
        <v>4.13</v>
      </c>
      <c r="W32">
        <v>0</v>
      </c>
      <c r="X32">
        <v>-210</v>
      </c>
      <c r="Y32">
        <v>0</v>
      </c>
      <c r="Z32">
        <v>4.13</v>
      </c>
      <c r="AA32">
        <v>-421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2.02</v>
      </c>
      <c r="N33" s="115">
        <v>0</v>
      </c>
      <c r="O33" s="88">
        <v>-155</v>
      </c>
      <c r="P33" s="88">
        <v>-352</v>
      </c>
      <c r="Q33" s="88">
        <v>0</v>
      </c>
      <c r="R33" s="88">
        <v>0</v>
      </c>
      <c r="S33" s="116">
        <v>0</v>
      </c>
      <c r="U33" s="115">
        <v>-507</v>
      </c>
      <c r="V33" s="116">
        <v>2.02</v>
      </c>
      <c r="W33">
        <v>0</v>
      </c>
      <c r="X33">
        <v>-155</v>
      </c>
      <c r="Y33">
        <v>0</v>
      </c>
      <c r="Z33">
        <v>2.02</v>
      </c>
      <c r="AA33">
        <v>-352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2.02</v>
      </c>
      <c r="N34" s="115">
        <v>0</v>
      </c>
      <c r="O34" s="88">
        <v>-95</v>
      </c>
      <c r="P34" s="88">
        <v>-282</v>
      </c>
      <c r="Q34" s="88">
        <v>0</v>
      </c>
      <c r="R34" s="88">
        <v>0</v>
      </c>
      <c r="S34" s="116">
        <v>0</v>
      </c>
      <c r="U34" s="115">
        <v>-377</v>
      </c>
      <c r="V34" s="116">
        <v>2.02</v>
      </c>
      <c r="W34">
        <v>0</v>
      </c>
      <c r="X34">
        <v>-95</v>
      </c>
      <c r="Y34">
        <v>0</v>
      </c>
      <c r="Z34">
        <v>2.02</v>
      </c>
      <c r="AA34">
        <v>-282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0.38</v>
      </c>
      <c r="N35" s="115">
        <v>0</v>
      </c>
      <c r="O35" s="88">
        <v>-65</v>
      </c>
      <c r="P35" s="88">
        <v>-233</v>
      </c>
      <c r="Q35" s="88">
        <v>-40</v>
      </c>
      <c r="R35" s="88">
        <v>0</v>
      </c>
      <c r="S35" s="116">
        <v>0</v>
      </c>
      <c r="U35" s="115">
        <v>-338</v>
      </c>
      <c r="V35" s="116">
        <v>0.38</v>
      </c>
      <c r="W35">
        <v>0</v>
      </c>
      <c r="X35">
        <v>-65</v>
      </c>
      <c r="Y35">
        <v>-40</v>
      </c>
      <c r="Z35">
        <v>0.38</v>
      </c>
      <c r="AA35">
        <v>-233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-25</v>
      </c>
      <c r="P36" s="88">
        <v>-201</v>
      </c>
      <c r="Q36" s="88">
        <v>-40</v>
      </c>
      <c r="R36" s="88">
        <v>0</v>
      </c>
      <c r="S36" s="116">
        <v>0</v>
      </c>
      <c r="U36" s="115">
        <v>-266</v>
      </c>
      <c r="V36" s="116">
        <v>0</v>
      </c>
      <c r="W36">
        <v>0</v>
      </c>
      <c r="X36">
        <v>-25</v>
      </c>
      <c r="Y36">
        <v>-40</v>
      </c>
      <c r="Z36">
        <v>0</v>
      </c>
      <c r="AA36">
        <v>-201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1.44</v>
      </c>
      <c r="N37" s="115">
        <v>0</v>
      </c>
      <c r="O37" s="88">
        <v>0</v>
      </c>
      <c r="P37" s="88">
        <v>-50</v>
      </c>
      <c r="Q37" s="88">
        <v>-40</v>
      </c>
      <c r="R37" s="88">
        <v>0</v>
      </c>
      <c r="S37" s="116">
        <v>0</v>
      </c>
      <c r="U37" s="115">
        <v>-90</v>
      </c>
      <c r="V37" s="116">
        <v>1.44</v>
      </c>
      <c r="W37">
        <v>0</v>
      </c>
      <c r="X37">
        <v>0</v>
      </c>
      <c r="Y37">
        <v>-40</v>
      </c>
      <c r="Z37">
        <v>1.44</v>
      </c>
      <c r="AA37">
        <v>-50</v>
      </c>
    </row>
    <row r="38" spans="7:27">
      <c r="G38" t="s">
        <v>80</v>
      </c>
      <c r="H38" s="115">
        <v>70.09</v>
      </c>
      <c r="I38" s="88">
        <v>0</v>
      </c>
      <c r="J38" s="88">
        <v>0</v>
      </c>
      <c r="K38" s="88">
        <v>0</v>
      </c>
      <c r="L38" s="88">
        <v>0</v>
      </c>
      <c r="M38" s="116">
        <v>2.11</v>
      </c>
      <c r="N38" s="115">
        <v>0</v>
      </c>
      <c r="O38" s="88">
        <v>0</v>
      </c>
      <c r="P38" s="88">
        <v>0</v>
      </c>
      <c r="Q38" s="88">
        <v>-40</v>
      </c>
      <c r="R38" s="88">
        <v>0</v>
      </c>
      <c r="S38" s="116">
        <v>0</v>
      </c>
      <c r="U38" s="115">
        <v>-40</v>
      </c>
      <c r="V38" s="116">
        <v>72.2</v>
      </c>
      <c r="W38">
        <v>70.09</v>
      </c>
      <c r="X38">
        <v>0</v>
      </c>
      <c r="Y38">
        <v>-40</v>
      </c>
      <c r="Z38">
        <v>2.11</v>
      </c>
      <c r="AA38">
        <v>0</v>
      </c>
    </row>
    <row r="39" spans="7:27">
      <c r="G39" t="s">
        <v>81</v>
      </c>
      <c r="H39" s="115">
        <v>140.16999999999999</v>
      </c>
      <c r="I39" s="88">
        <v>0</v>
      </c>
      <c r="J39" s="88">
        <v>0</v>
      </c>
      <c r="K39" s="88">
        <v>0</v>
      </c>
      <c r="L39" s="88">
        <v>0</v>
      </c>
      <c r="M39" s="116">
        <v>2.4</v>
      </c>
      <c r="N39" s="115">
        <v>0</v>
      </c>
      <c r="O39" s="88">
        <v>0</v>
      </c>
      <c r="P39" s="88">
        <v>0</v>
      </c>
      <c r="Q39" s="88">
        <v>-40</v>
      </c>
      <c r="R39" s="88">
        <v>0</v>
      </c>
      <c r="S39" s="116">
        <v>0</v>
      </c>
      <c r="U39" s="115">
        <v>-40</v>
      </c>
      <c r="V39" s="116">
        <v>142.57</v>
      </c>
      <c r="W39">
        <v>140.16999999999999</v>
      </c>
      <c r="X39">
        <v>0</v>
      </c>
      <c r="Y39">
        <v>-40</v>
      </c>
      <c r="Z39">
        <v>2.4</v>
      </c>
      <c r="AA39">
        <v>0</v>
      </c>
    </row>
    <row r="40" spans="7:27">
      <c r="G40" t="s">
        <v>82</v>
      </c>
      <c r="H40" s="115">
        <v>181.46</v>
      </c>
      <c r="I40" s="88">
        <v>0</v>
      </c>
      <c r="J40" s="88">
        <v>0</v>
      </c>
      <c r="K40" s="88">
        <v>0</v>
      </c>
      <c r="L40" s="88">
        <v>0</v>
      </c>
      <c r="M40" s="116">
        <v>0.77</v>
      </c>
      <c r="N40" s="115">
        <v>0</v>
      </c>
      <c r="O40" s="88">
        <v>0</v>
      </c>
      <c r="P40" s="88">
        <v>0</v>
      </c>
      <c r="Q40" s="88">
        <v>-40</v>
      </c>
      <c r="R40" s="88">
        <v>0</v>
      </c>
      <c r="S40" s="116">
        <v>0</v>
      </c>
      <c r="U40" s="115">
        <v>-40</v>
      </c>
      <c r="V40" s="116">
        <v>182.23</v>
      </c>
      <c r="W40">
        <v>181.46</v>
      </c>
      <c r="X40">
        <v>0</v>
      </c>
      <c r="Y40">
        <v>-40</v>
      </c>
      <c r="Z40">
        <v>0.77</v>
      </c>
      <c r="AA40">
        <v>0</v>
      </c>
    </row>
    <row r="41" spans="7:27">
      <c r="G41" t="s">
        <v>83</v>
      </c>
      <c r="H41" s="115">
        <v>231.39</v>
      </c>
      <c r="I41" s="88">
        <v>0</v>
      </c>
      <c r="J41" s="88">
        <v>0</v>
      </c>
      <c r="K41" s="88">
        <v>0</v>
      </c>
      <c r="L41" s="88">
        <v>0</v>
      </c>
      <c r="M41" s="116">
        <v>0.19</v>
      </c>
      <c r="N41" s="115">
        <v>0</v>
      </c>
      <c r="O41" s="88">
        <v>0</v>
      </c>
      <c r="P41" s="88">
        <v>0</v>
      </c>
      <c r="Q41" s="88">
        <v>-40</v>
      </c>
      <c r="R41" s="88">
        <v>0</v>
      </c>
      <c r="S41" s="116">
        <v>0</v>
      </c>
      <c r="U41" s="115">
        <v>-40</v>
      </c>
      <c r="V41" s="116">
        <v>231.58</v>
      </c>
      <c r="W41">
        <v>231.39</v>
      </c>
      <c r="X41">
        <v>0</v>
      </c>
      <c r="Y41">
        <v>-40</v>
      </c>
      <c r="Z41">
        <v>0.19</v>
      </c>
      <c r="AA41">
        <v>0</v>
      </c>
    </row>
    <row r="42" spans="7:27">
      <c r="G42" t="s">
        <v>84</v>
      </c>
      <c r="H42" s="115">
        <v>249.62</v>
      </c>
      <c r="I42" s="88">
        <v>0</v>
      </c>
      <c r="J42" s="88">
        <v>0</v>
      </c>
      <c r="K42" s="88">
        <v>0</v>
      </c>
      <c r="L42" s="88">
        <v>0</v>
      </c>
      <c r="M42" s="116">
        <v>0.77</v>
      </c>
      <c r="N42" s="115">
        <v>0</v>
      </c>
      <c r="O42" s="88">
        <v>0</v>
      </c>
      <c r="P42" s="88">
        <v>0</v>
      </c>
      <c r="Q42" s="88">
        <v>-40</v>
      </c>
      <c r="R42" s="88">
        <v>0</v>
      </c>
      <c r="S42" s="116">
        <v>0</v>
      </c>
      <c r="U42" s="115">
        <v>-40</v>
      </c>
      <c r="V42" s="116">
        <v>250.39</v>
      </c>
      <c r="W42">
        <v>249.62</v>
      </c>
      <c r="X42">
        <v>0</v>
      </c>
      <c r="Y42">
        <v>-40</v>
      </c>
      <c r="Z42">
        <v>0.77</v>
      </c>
      <c r="AA42">
        <v>0</v>
      </c>
    </row>
    <row r="43" spans="7:27">
      <c r="G43" t="s">
        <v>85</v>
      </c>
      <c r="H43" s="115">
        <v>238.11</v>
      </c>
      <c r="I43" s="88">
        <v>24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-40</v>
      </c>
      <c r="R43" s="88">
        <v>0</v>
      </c>
      <c r="S43" s="116">
        <v>0</v>
      </c>
      <c r="U43" s="115">
        <v>-40</v>
      </c>
      <c r="V43" s="116">
        <v>262.11</v>
      </c>
      <c r="W43">
        <v>238.11</v>
      </c>
      <c r="X43">
        <v>24</v>
      </c>
      <c r="Y43">
        <v>-40</v>
      </c>
      <c r="Z43">
        <v>0</v>
      </c>
      <c r="AA43">
        <v>0</v>
      </c>
    </row>
    <row r="44" spans="7:27">
      <c r="G44" t="s">
        <v>86</v>
      </c>
      <c r="H44" s="115">
        <v>229.47</v>
      </c>
      <c r="I44" s="88">
        <v>0</v>
      </c>
      <c r="J44" s="88">
        <v>0</v>
      </c>
      <c r="K44" s="88">
        <v>0</v>
      </c>
      <c r="L44" s="88">
        <v>0</v>
      </c>
      <c r="M44" s="116">
        <v>0.67</v>
      </c>
      <c r="N44" s="115">
        <v>0</v>
      </c>
      <c r="O44" s="88">
        <v>0</v>
      </c>
      <c r="P44" s="88">
        <v>0</v>
      </c>
      <c r="Q44" s="88">
        <v>-40</v>
      </c>
      <c r="R44" s="88">
        <v>0</v>
      </c>
      <c r="S44" s="116">
        <v>0</v>
      </c>
      <c r="U44" s="115">
        <v>-40</v>
      </c>
      <c r="V44" s="116">
        <v>230.14</v>
      </c>
      <c r="W44">
        <v>229.47</v>
      </c>
      <c r="X44">
        <v>0</v>
      </c>
      <c r="Y44">
        <v>-40</v>
      </c>
      <c r="Z44">
        <v>0.67</v>
      </c>
      <c r="AA44">
        <v>0</v>
      </c>
    </row>
    <row r="45" spans="7:27">
      <c r="G45" t="s">
        <v>87</v>
      </c>
      <c r="H45" s="115">
        <v>237.14</v>
      </c>
      <c r="I45" s="88">
        <v>0</v>
      </c>
      <c r="J45" s="88">
        <v>0</v>
      </c>
      <c r="K45" s="88">
        <v>0</v>
      </c>
      <c r="L45" s="88">
        <v>0</v>
      </c>
      <c r="M45" s="116">
        <v>0.77</v>
      </c>
      <c r="N45" s="115">
        <v>0</v>
      </c>
      <c r="O45" s="88">
        <v>0</v>
      </c>
      <c r="P45" s="88">
        <v>0</v>
      </c>
      <c r="Q45" s="88">
        <v>-40</v>
      </c>
      <c r="R45" s="88">
        <v>0</v>
      </c>
      <c r="S45" s="116">
        <v>0</v>
      </c>
      <c r="U45" s="115">
        <v>-40</v>
      </c>
      <c r="V45" s="116">
        <v>237.91</v>
      </c>
      <c r="W45">
        <v>237.14</v>
      </c>
      <c r="X45">
        <v>0</v>
      </c>
      <c r="Y45">
        <v>-40</v>
      </c>
      <c r="Z45">
        <v>0.77</v>
      </c>
      <c r="AA45">
        <v>0</v>
      </c>
    </row>
    <row r="46" spans="7:27">
      <c r="G46" t="s">
        <v>88</v>
      </c>
      <c r="H46" s="115">
        <v>203.54</v>
      </c>
      <c r="I46" s="88">
        <v>0</v>
      </c>
      <c r="J46" s="88">
        <v>0</v>
      </c>
      <c r="K46" s="88">
        <v>0</v>
      </c>
      <c r="L46" s="88">
        <v>0</v>
      </c>
      <c r="M46" s="116">
        <v>1.92</v>
      </c>
      <c r="N46" s="115">
        <v>0</v>
      </c>
      <c r="O46" s="88">
        <v>0</v>
      </c>
      <c r="P46" s="88">
        <v>0</v>
      </c>
      <c r="Q46" s="88">
        <v>-40</v>
      </c>
      <c r="R46" s="88">
        <v>0</v>
      </c>
      <c r="S46" s="116">
        <v>0</v>
      </c>
      <c r="U46" s="115">
        <v>-40</v>
      </c>
      <c r="V46" s="116">
        <v>205.46</v>
      </c>
      <c r="W46">
        <v>203.54</v>
      </c>
      <c r="X46">
        <v>0</v>
      </c>
      <c r="Y46">
        <v>-40</v>
      </c>
      <c r="Z46">
        <v>1.92</v>
      </c>
      <c r="AA46">
        <v>0</v>
      </c>
    </row>
    <row r="47" spans="7:27">
      <c r="G47" t="s">
        <v>89</v>
      </c>
      <c r="H47" s="115">
        <v>201.62</v>
      </c>
      <c r="I47" s="88">
        <v>0</v>
      </c>
      <c r="J47" s="88">
        <v>0</v>
      </c>
      <c r="K47" s="88">
        <v>0</v>
      </c>
      <c r="L47" s="88">
        <v>0</v>
      </c>
      <c r="M47" s="116">
        <v>0.67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202.29</v>
      </c>
      <c r="W47">
        <v>201.62</v>
      </c>
      <c r="X47">
        <v>0</v>
      </c>
      <c r="Y47">
        <v>0</v>
      </c>
      <c r="Z47">
        <v>0.67</v>
      </c>
      <c r="AA47">
        <v>0</v>
      </c>
    </row>
    <row r="48" spans="7:27">
      <c r="G48" t="s">
        <v>90</v>
      </c>
      <c r="H48" s="115">
        <v>174.74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174.74</v>
      </c>
      <c r="W48">
        <v>174.74</v>
      </c>
      <c r="X48">
        <v>0</v>
      </c>
      <c r="Y48">
        <v>0</v>
      </c>
      <c r="Z48">
        <v>0</v>
      </c>
      <c r="AA48">
        <v>0</v>
      </c>
    </row>
    <row r="49" spans="7:27">
      <c r="G49" t="s">
        <v>91</v>
      </c>
      <c r="H49" s="115">
        <v>143.05000000000001</v>
      </c>
      <c r="I49" s="88">
        <v>0</v>
      </c>
      <c r="J49" s="88">
        <v>0</v>
      </c>
      <c r="K49" s="88">
        <v>0</v>
      </c>
      <c r="L49" s="88">
        <v>0</v>
      </c>
      <c r="M49" s="116">
        <v>1.06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144.11000000000001</v>
      </c>
      <c r="W49">
        <v>143.05000000000001</v>
      </c>
      <c r="X49">
        <v>0</v>
      </c>
      <c r="Y49">
        <v>0</v>
      </c>
      <c r="Z49">
        <v>1.06</v>
      </c>
      <c r="AA49">
        <v>0</v>
      </c>
    </row>
    <row r="50" spans="7:27">
      <c r="G50" t="s">
        <v>92</v>
      </c>
      <c r="H50" s="115">
        <v>89.29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89.29</v>
      </c>
      <c r="W50">
        <v>89.29</v>
      </c>
      <c r="X50">
        <v>0</v>
      </c>
      <c r="Y50">
        <v>0</v>
      </c>
      <c r="Z50">
        <v>0</v>
      </c>
      <c r="AA50">
        <v>0</v>
      </c>
    </row>
    <row r="51" spans="7:27">
      <c r="G51" t="s">
        <v>93</v>
      </c>
      <c r="H51" s="115">
        <v>255.39</v>
      </c>
      <c r="I51" s="88">
        <v>19.2</v>
      </c>
      <c r="J51" s="88">
        <v>0</v>
      </c>
      <c r="K51" s="88">
        <v>0</v>
      </c>
      <c r="L51" s="88">
        <v>0</v>
      </c>
      <c r="M51" s="116">
        <v>1.34</v>
      </c>
      <c r="N51" s="115">
        <v>0</v>
      </c>
      <c r="O51" s="88">
        <v>0</v>
      </c>
      <c r="P51" s="88">
        <v>-27</v>
      </c>
      <c r="Q51" s="88">
        <v>0</v>
      </c>
      <c r="R51" s="88">
        <v>0</v>
      </c>
      <c r="S51" s="116">
        <v>0</v>
      </c>
      <c r="U51" s="115">
        <v>-27</v>
      </c>
      <c r="V51" s="116">
        <v>275.93</v>
      </c>
      <c r="W51">
        <v>255.39</v>
      </c>
      <c r="X51">
        <v>19.2</v>
      </c>
      <c r="Y51">
        <v>0</v>
      </c>
      <c r="Z51">
        <v>1.34</v>
      </c>
      <c r="AA51">
        <v>-27</v>
      </c>
    </row>
    <row r="52" spans="7:27">
      <c r="G52" t="s">
        <v>94</v>
      </c>
      <c r="H52" s="115">
        <v>202.58</v>
      </c>
      <c r="I52" s="88">
        <v>9.6</v>
      </c>
      <c r="J52" s="88">
        <v>0</v>
      </c>
      <c r="K52" s="88">
        <v>0</v>
      </c>
      <c r="L52" s="88">
        <v>0</v>
      </c>
      <c r="M52" s="116">
        <v>1.63</v>
      </c>
      <c r="N52" s="115">
        <v>0</v>
      </c>
      <c r="O52" s="88">
        <v>0</v>
      </c>
      <c r="P52" s="88">
        <v>-27</v>
      </c>
      <c r="Q52" s="88">
        <v>0</v>
      </c>
      <c r="R52" s="88">
        <v>0</v>
      </c>
      <c r="S52" s="116">
        <v>0</v>
      </c>
      <c r="U52" s="115">
        <v>-27</v>
      </c>
      <c r="V52" s="116">
        <v>213.81</v>
      </c>
      <c r="W52">
        <v>202.58</v>
      </c>
      <c r="X52">
        <v>9.6</v>
      </c>
      <c r="Y52">
        <v>0</v>
      </c>
      <c r="Z52">
        <v>1.63</v>
      </c>
      <c r="AA52">
        <v>-27</v>
      </c>
    </row>
    <row r="53" spans="7:27">
      <c r="G53" t="s">
        <v>95</v>
      </c>
      <c r="H53" s="115">
        <v>184.34</v>
      </c>
      <c r="I53" s="88">
        <v>0</v>
      </c>
      <c r="J53" s="88">
        <v>0</v>
      </c>
      <c r="K53" s="88">
        <v>0</v>
      </c>
      <c r="L53" s="88">
        <v>0</v>
      </c>
      <c r="M53" s="116">
        <v>1.63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185.97</v>
      </c>
      <c r="W53">
        <v>184.34</v>
      </c>
      <c r="X53">
        <v>0</v>
      </c>
      <c r="Y53">
        <v>0</v>
      </c>
      <c r="Z53">
        <v>1.63</v>
      </c>
      <c r="AA53">
        <v>0</v>
      </c>
    </row>
    <row r="54" spans="7:27">
      <c r="G54" t="s">
        <v>96</v>
      </c>
      <c r="H54" s="115">
        <v>158.41</v>
      </c>
      <c r="I54" s="88">
        <v>0</v>
      </c>
      <c r="J54" s="88">
        <v>0</v>
      </c>
      <c r="K54" s="88">
        <v>0</v>
      </c>
      <c r="L54" s="88">
        <v>0</v>
      </c>
      <c r="M54" s="116">
        <v>1.06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159.47</v>
      </c>
      <c r="W54">
        <v>158.41</v>
      </c>
      <c r="X54">
        <v>0</v>
      </c>
      <c r="Y54">
        <v>0</v>
      </c>
      <c r="Z54">
        <v>1.06</v>
      </c>
      <c r="AA54">
        <v>0</v>
      </c>
    </row>
    <row r="55" spans="7:27">
      <c r="G55" t="s">
        <v>97</v>
      </c>
      <c r="H55" s="115">
        <v>97.93</v>
      </c>
      <c r="I55" s="88">
        <v>0</v>
      </c>
      <c r="J55" s="88">
        <v>0</v>
      </c>
      <c r="K55" s="88">
        <v>0</v>
      </c>
      <c r="L55" s="88">
        <v>0</v>
      </c>
      <c r="M55" s="116">
        <v>0.48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98.41</v>
      </c>
      <c r="W55">
        <v>97.93</v>
      </c>
      <c r="X55">
        <v>0</v>
      </c>
      <c r="Y55">
        <v>0</v>
      </c>
      <c r="Z55">
        <v>0.48</v>
      </c>
      <c r="AA55">
        <v>0</v>
      </c>
    </row>
    <row r="56" spans="7:27">
      <c r="G56" t="s">
        <v>98</v>
      </c>
      <c r="H56" s="115">
        <v>69.13</v>
      </c>
      <c r="I56" s="88">
        <v>0</v>
      </c>
      <c r="J56" s="88">
        <v>0</v>
      </c>
      <c r="K56" s="88">
        <v>0</v>
      </c>
      <c r="L56" s="88">
        <v>0</v>
      </c>
      <c r="M56" s="116">
        <v>1.92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71.05</v>
      </c>
      <c r="W56">
        <v>69.13</v>
      </c>
      <c r="X56">
        <v>0</v>
      </c>
      <c r="Y56">
        <v>0</v>
      </c>
      <c r="Z56">
        <v>1.92</v>
      </c>
      <c r="AA56">
        <v>0</v>
      </c>
    </row>
    <row r="57" spans="7:27">
      <c r="G57" t="s">
        <v>99</v>
      </c>
      <c r="H57" s="115">
        <v>53.77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53.77</v>
      </c>
      <c r="W57">
        <v>53.77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69.13</v>
      </c>
      <c r="I58" s="88">
        <v>0</v>
      </c>
      <c r="J58" s="88">
        <v>0</v>
      </c>
      <c r="K58" s="88">
        <v>0</v>
      </c>
      <c r="L58" s="88">
        <v>0</v>
      </c>
      <c r="M58" s="116">
        <v>2.11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71.239999999999995</v>
      </c>
      <c r="W58">
        <v>69.13</v>
      </c>
      <c r="X58">
        <v>0</v>
      </c>
      <c r="Y58">
        <v>0</v>
      </c>
      <c r="Z58">
        <v>2.11</v>
      </c>
      <c r="AA58">
        <v>0</v>
      </c>
    </row>
    <row r="59" spans="7:27">
      <c r="G59" t="s">
        <v>101</v>
      </c>
      <c r="H59" s="115">
        <v>46.08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46.08</v>
      </c>
      <c r="W59">
        <v>46.08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28.8</v>
      </c>
      <c r="I60" s="88">
        <v>0</v>
      </c>
      <c r="J60" s="88">
        <v>0</v>
      </c>
      <c r="K60" s="88">
        <v>0</v>
      </c>
      <c r="L60" s="88">
        <v>0</v>
      </c>
      <c r="M60" s="116">
        <v>2.5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31.3</v>
      </c>
      <c r="W60">
        <v>28.8</v>
      </c>
      <c r="X60">
        <v>0</v>
      </c>
      <c r="Y60">
        <v>0</v>
      </c>
      <c r="Z60">
        <v>2.5</v>
      </c>
      <c r="AA60">
        <v>0</v>
      </c>
    </row>
    <row r="61" spans="7:27">
      <c r="G61" t="s">
        <v>103</v>
      </c>
      <c r="H61" s="115">
        <v>9.6</v>
      </c>
      <c r="I61" s="88">
        <v>0</v>
      </c>
      <c r="J61" s="88">
        <v>0</v>
      </c>
      <c r="K61" s="88">
        <v>0</v>
      </c>
      <c r="L61" s="88">
        <v>0</v>
      </c>
      <c r="M61" s="116">
        <v>3.84</v>
      </c>
      <c r="N61" s="115">
        <v>0</v>
      </c>
      <c r="O61" s="88">
        <v>0</v>
      </c>
      <c r="P61" s="88">
        <v>-11</v>
      </c>
      <c r="Q61" s="88">
        <v>0</v>
      </c>
      <c r="R61" s="88">
        <v>0</v>
      </c>
      <c r="S61" s="116">
        <v>0</v>
      </c>
      <c r="U61" s="115">
        <v>-11</v>
      </c>
      <c r="V61" s="116">
        <v>13.44</v>
      </c>
      <c r="W61">
        <v>9.6</v>
      </c>
      <c r="X61">
        <v>0</v>
      </c>
      <c r="Y61">
        <v>0</v>
      </c>
      <c r="Z61">
        <v>3.84</v>
      </c>
      <c r="AA61">
        <v>-11</v>
      </c>
    </row>
    <row r="62" spans="7:27">
      <c r="G62" t="s">
        <v>104</v>
      </c>
      <c r="H62" s="115">
        <v>21.12</v>
      </c>
      <c r="I62" s="88">
        <v>0</v>
      </c>
      <c r="J62" s="88">
        <v>0</v>
      </c>
      <c r="K62" s="88">
        <v>0</v>
      </c>
      <c r="L62" s="88">
        <v>0</v>
      </c>
      <c r="M62" s="116">
        <v>3.36</v>
      </c>
      <c r="N62" s="115">
        <v>0</v>
      </c>
      <c r="O62" s="88">
        <v>0</v>
      </c>
      <c r="P62" s="88">
        <v>-3</v>
      </c>
      <c r="Q62" s="88">
        <v>0</v>
      </c>
      <c r="R62" s="88">
        <v>0</v>
      </c>
      <c r="S62" s="116">
        <v>0</v>
      </c>
      <c r="U62" s="115">
        <v>-3</v>
      </c>
      <c r="V62" s="116">
        <v>24.48</v>
      </c>
      <c r="W62">
        <v>21.12</v>
      </c>
      <c r="X62">
        <v>0</v>
      </c>
      <c r="Y62">
        <v>0</v>
      </c>
      <c r="Z62">
        <v>3.36</v>
      </c>
      <c r="AA62">
        <v>-3</v>
      </c>
    </row>
    <row r="63" spans="7:27">
      <c r="G63" t="s">
        <v>105</v>
      </c>
      <c r="H63" s="115">
        <v>28.8</v>
      </c>
      <c r="I63" s="88">
        <v>0</v>
      </c>
      <c r="J63" s="88">
        <v>0</v>
      </c>
      <c r="K63" s="88">
        <v>0</v>
      </c>
      <c r="L63" s="88">
        <v>0</v>
      </c>
      <c r="M63" s="116">
        <v>2.69</v>
      </c>
      <c r="N63" s="115">
        <v>0</v>
      </c>
      <c r="O63" s="88">
        <v>-45</v>
      </c>
      <c r="P63" s="88">
        <v>0</v>
      </c>
      <c r="Q63" s="88">
        <v>0</v>
      </c>
      <c r="R63" s="88">
        <v>0</v>
      </c>
      <c r="S63" s="116">
        <v>0</v>
      </c>
      <c r="U63" s="115">
        <v>-45</v>
      </c>
      <c r="V63" s="116">
        <v>31.49</v>
      </c>
      <c r="W63">
        <v>28.8</v>
      </c>
      <c r="X63">
        <v>-45</v>
      </c>
      <c r="Y63">
        <v>0</v>
      </c>
      <c r="Z63">
        <v>2.69</v>
      </c>
      <c r="AA63">
        <v>0</v>
      </c>
    </row>
    <row r="64" spans="7:27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-15</v>
      </c>
      <c r="P64" s="88">
        <v>-20</v>
      </c>
      <c r="Q64" s="88">
        <v>0</v>
      </c>
      <c r="R64" s="88">
        <v>0</v>
      </c>
      <c r="S64" s="116">
        <v>0</v>
      </c>
      <c r="U64" s="115">
        <v>-35</v>
      </c>
      <c r="V64" s="116">
        <v>0</v>
      </c>
      <c r="W64">
        <v>0</v>
      </c>
      <c r="X64">
        <v>-15</v>
      </c>
      <c r="Y64">
        <v>0</v>
      </c>
      <c r="Z64">
        <v>0</v>
      </c>
      <c r="AA64">
        <v>-20</v>
      </c>
    </row>
    <row r="65" spans="7:27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0.67</v>
      </c>
      <c r="N65" s="115">
        <v>0</v>
      </c>
      <c r="O65" s="88">
        <v>-40</v>
      </c>
      <c r="P65" s="88">
        <v>0</v>
      </c>
      <c r="Q65" s="88">
        <v>0</v>
      </c>
      <c r="R65" s="88">
        <v>0</v>
      </c>
      <c r="S65" s="116">
        <v>0</v>
      </c>
      <c r="U65" s="115">
        <v>-40</v>
      </c>
      <c r="V65" s="116">
        <v>0.67</v>
      </c>
      <c r="W65">
        <v>0</v>
      </c>
      <c r="X65">
        <v>-40</v>
      </c>
      <c r="Y65">
        <v>0</v>
      </c>
      <c r="Z65">
        <v>0.67</v>
      </c>
      <c r="AA65">
        <v>0</v>
      </c>
    </row>
    <row r="66" spans="7:27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1.63</v>
      </c>
      <c r="N66" s="115">
        <v>0</v>
      </c>
      <c r="O66" s="88">
        <v>-35</v>
      </c>
      <c r="P66" s="88">
        <v>0</v>
      </c>
      <c r="Q66" s="88">
        <v>0</v>
      </c>
      <c r="R66" s="88">
        <v>0</v>
      </c>
      <c r="S66" s="116">
        <v>0</v>
      </c>
      <c r="U66" s="115">
        <v>-35</v>
      </c>
      <c r="V66" s="116">
        <v>1.63</v>
      </c>
      <c r="W66">
        <v>0</v>
      </c>
      <c r="X66">
        <v>-35</v>
      </c>
      <c r="Y66">
        <v>0</v>
      </c>
      <c r="Z66">
        <v>1.63</v>
      </c>
      <c r="AA66">
        <v>0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1.82</v>
      </c>
      <c r="N67" s="115">
        <v>0</v>
      </c>
      <c r="O67" s="88">
        <v>-35</v>
      </c>
      <c r="P67" s="88">
        <v>0</v>
      </c>
      <c r="Q67" s="88">
        <v>-40</v>
      </c>
      <c r="R67" s="88">
        <v>0</v>
      </c>
      <c r="S67" s="116">
        <v>0</v>
      </c>
      <c r="U67" s="115">
        <v>-75</v>
      </c>
      <c r="V67" s="116">
        <v>1.82</v>
      </c>
      <c r="W67">
        <v>0</v>
      </c>
      <c r="X67">
        <v>-35</v>
      </c>
      <c r="Y67">
        <v>-40</v>
      </c>
      <c r="Z67">
        <v>1.82</v>
      </c>
      <c r="AA67">
        <v>0</v>
      </c>
    </row>
    <row r="68" spans="7:27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0.1</v>
      </c>
      <c r="N68" s="115">
        <v>0</v>
      </c>
      <c r="O68" s="88">
        <v>-20</v>
      </c>
      <c r="P68" s="88">
        <v>0</v>
      </c>
      <c r="Q68" s="88">
        <v>-40</v>
      </c>
      <c r="R68" s="88">
        <v>0</v>
      </c>
      <c r="S68" s="116">
        <v>0</v>
      </c>
      <c r="U68" s="115">
        <v>-60</v>
      </c>
      <c r="V68" s="116">
        <v>0.1</v>
      </c>
      <c r="W68">
        <v>0</v>
      </c>
      <c r="X68">
        <v>-20</v>
      </c>
      <c r="Y68">
        <v>-40</v>
      </c>
      <c r="Z68">
        <v>0.1</v>
      </c>
      <c r="AA68">
        <v>0</v>
      </c>
    </row>
    <row r="69" spans="7:27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0.96</v>
      </c>
      <c r="N69" s="115">
        <v>0</v>
      </c>
      <c r="O69" s="88">
        <v>-42</v>
      </c>
      <c r="P69" s="88">
        <v>-13.09</v>
      </c>
      <c r="Q69" s="88">
        <v>-40</v>
      </c>
      <c r="R69" s="88">
        <v>0</v>
      </c>
      <c r="S69" s="116">
        <v>0</v>
      </c>
      <c r="U69" s="115">
        <v>-95.09</v>
      </c>
      <c r="V69" s="116">
        <v>0.96</v>
      </c>
      <c r="W69">
        <v>0</v>
      </c>
      <c r="X69">
        <v>-42</v>
      </c>
      <c r="Y69">
        <v>-40</v>
      </c>
      <c r="Z69">
        <v>0.96</v>
      </c>
      <c r="AA69">
        <v>-13.09</v>
      </c>
    </row>
    <row r="70" spans="7:27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1.25</v>
      </c>
      <c r="N70" s="115">
        <v>0</v>
      </c>
      <c r="O70" s="88">
        <v>-35</v>
      </c>
      <c r="P70" s="88">
        <v>-180</v>
      </c>
      <c r="Q70" s="88">
        <v>-40</v>
      </c>
      <c r="R70" s="88">
        <v>0</v>
      </c>
      <c r="S70" s="116">
        <v>0</v>
      </c>
      <c r="U70" s="115">
        <v>-255</v>
      </c>
      <c r="V70" s="116">
        <v>1.25</v>
      </c>
      <c r="W70">
        <v>0</v>
      </c>
      <c r="X70">
        <v>-35</v>
      </c>
      <c r="Y70">
        <v>-40</v>
      </c>
      <c r="Z70">
        <v>1.25</v>
      </c>
      <c r="AA70">
        <v>-180</v>
      </c>
    </row>
    <row r="71" spans="7:27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-80</v>
      </c>
      <c r="P71" s="88">
        <v>-145</v>
      </c>
      <c r="Q71" s="88">
        <v>-40</v>
      </c>
      <c r="R71" s="88">
        <v>0</v>
      </c>
      <c r="S71" s="116">
        <v>0</v>
      </c>
      <c r="U71" s="115">
        <v>-265</v>
      </c>
      <c r="V71" s="116">
        <v>0</v>
      </c>
      <c r="W71">
        <v>0</v>
      </c>
      <c r="X71">
        <v>-80</v>
      </c>
      <c r="Y71">
        <v>-40</v>
      </c>
      <c r="Z71">
        <v>0</v>
      </c>
      <c r="AA71">
        <v>-145</v>
      </c>
    </row>
    <row r="72" spans="7:27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1.73</v>
      </c>
      <c r="N72" s="115">
        <v>0</v>
      </c>
      <c r="O72" s="88">
        <v>-55</v>
      </c>
      <c r="P72" s="88">
        <v>-129</v>
      </c>
      <c r="Q72" s="88">
        <v>-40</v>
      </c>
      <c r="R72" s="88">
        <v>0</v>
      </c>
      <c r="S72" s="116">
        <v>0</v>
      </c>
      <c r="U72" s="115">
        <v>-224</v>
      </c>
      <c r="V72" s="116">
        <v>1.73</v>
      </c>
      <c r="W72">
        <v>0</v>
      </c>
      <c r="X72">
        <v>-55</v>
      </c>
      <c r="Y72">
        <v>-40</v>
      </c>
      <c r="Z72">
        <v>1.73</v>
      </c>
      <c r="AA72">
        <v>-129</v>
      </c>
    </row>
    <row r="73" spans="7:27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1.1499999999999999</v>
      </c>
      <c r="N73" s="115">
        <v>0</v>
      </c>
      <c r="O73" s="88">
        <v>-65</v>
      </c>
      <c r="P73" s="88">
        <v>-149</v>
      </c>
      <c r="Q73" s="88">
        <v>-40</v>
      </c>
      <c r="R73" s="88">
        <v>0</v>
      </c>
      <c r="S73" s="116">
        <v>0</v>
      </c>
      <c r="U73" s="115">
        <v>-254</v>
      </c>
      <c r="V73" s="116">
        <v>1.1499999999999999</v>
      </c>
      <c r="W73">
        <v>0</v>
      </c>
      <c r="X73">
        <v>-65</v>
      </c>
      <c r="Y73">
        <v>-40</v>
      </c>
      <c r="Z73">
        <v>1.1499999999999999</v>
      </c>
      <c r="AA73">
        <v>-149</v>
      </c>
    </row>
    <row r="74" spans="7:27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9.41</v>
      </c>
      <c r="N74" s="115">
        <v>0</v>
      </c>
      <c r="O74" s="88">
        <v>-55</v>
      </c>
      <c r="P74" s="88">
        <v>-165</v>
      </c>
      <c r="Q74" s="88">
        <v>-40</v>
      </c>
      <c r="R74" s="88">
        <v>0</v>
      </c>
      <c r="S74" s="116">
        <v>0</v>
      </c>
      <c r="U74" s="115">
        <v>-260</v>
      </c>
      <c r="V74" s="116">
        <v>9.41</v>
      </c>
      <c r="W74">
        <v>0</v>
      </c>
      <c r="X74">
        <v>-55</v>
      </c>
      <c r="Y74">
        <v>-40</v>
      </c>
      <c r="Z74">
        <v>9.41</v>
      </c>
      <c r="AA74">
        <v>-165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2.78</v>
      </c>
      <c r="N75" s="115">
        <v>0</v>
      </c>
      <c r="O75" s="88">
        <v>-85</v>
      </c>
      <c r="P75" s="88">
        <v>-271</v>
      </c>
      <c r="Q75" s="88">
        <v>-40</v>
      </c>
      <c r="R75" s="88">
        <v>0</v>
      </c>
      <c r="S75" s="116">
        <v>0</v>
      </c>
      <c r="U75" s="115">
        <v>-396</v>
      </c>
      <c r="V75" s="116">
        <v>2.78</v>
      </c>
      <c r="W75">
        <v>0</v>
      </c>
      <c r="X75">
        <v>-85</v>
      </c>
      <c r="Y75">
        <v>-40</v>
      </c>
      <c r="Z75">
        <v>2.78</v>
      </c>
      <c r="AA75">
        <v>-271</v>
      </c>
    </row>
    <row r="76" spans="7:27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2.02</v>
      </c>
      <c r="N76" s="115">
        <v>0</v>
      </c>
      <c r="O76" s="88">
        <v>-65</v>
      </c>
      <c r="P76" s="88">
        <v>-276</v>
      </c>
      <c r="Q76" s="88">
        <v>-40</v>
      </c>
      <c r="R76" s="88">
        <v>0</v>
      </c>
      <c r="S76" s="116">
        <v>0</v>
      </c>
      <c r="U76" s="115">
        <v>-381</v>
      </c>
      <c r="V76" s="116">
        <v>2.02</v>
      </c>
      <c r="W76">
        <v>0</v>
      </c>
      <c r="X76">
        <v>-65</v>
      </c>
      <c r="Y76">
        <v>-40</v>
      </c>
      <c r="Z76">
        <v>2.02</v>
      </c>
      <c r="AA76">
        <v>-276</v>
      </c>
    </row>
    <row r="77" spans="7:27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1.82</v>
      </c>
      <c r="N77" s="115">
        <v>0</v>
      </c>
      <c r="O77" s="88">
        <v>-60</v>
      </c>
      <c r="P77" s="88">
        <v>-283</v>
      </c>
      <c r="Q77" s="88">
        <v>-40</v>
      </c>
      <c r="R77" s="88">
        <v>0</v>
      </c>
      <c r="S77" s="116">
        <v>0</v>
      </c>
      <c r="U77" s="115">
        <v>-383</v>
      </c>
      <c r="V77" s="116">
        <v>1.82</v>
      </c>
      <c r="W77">
        <v>0</v>
      </c>
      <c r="X77">
        <v>-60</v>
      </c>
      <c r="Y77">
        <v>-40</v>
      </c>
      <c r="Z77">
        <v>1.82</v>
      </c>
      <c r="AA77">
        <v>-283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-50</v>
      </c>
      <c r="P78" s="88">
        <v>-266</v>
      </c>
      <c r="Q78" s="88">
        <v>-40</v>
      </c>
      <c r="R78" s="88">
        <v>0</v>
      </c>
      <c r="S78" s="116">
        <v>0</v>
      </c>
      <c r="U78" s="115">
        <v>-356</v>
      </c>
      <c r="V78" s="116">
        <v>0</v>
      </c>
      <c r="W78">
        <v>0</v>
      </c>
      <c r="X78">
        <v>-50</v>
      </c>
      <c r="Y78">
        <v>-40</v>
      </c>
      <c r="Z78">
        <v>0</v>
      </c>
      <c r="AA78">
        <v>-266</v>
      </c>
    </row>
    <row r="79" spans="7:27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0.77</v>
      </c>
      <c r="N79" s="115">
        <v>0</v>
      </c>
      <c r="O79" s="88">
        <v>-35</v>
      </c>
      <c r="P79" s="88">
        <v>-232</v>
      </c>
      <c r="Q79" s="88">
        <v>0</v>
      </c>
      <c r="R79" s="88">
        <v>0</v>
      </c>
      <c r="S79" s="116">
        <v>0</v>
      </c>
      <c r="U79" s="115">
        <v>-267</v>
      </c>
      <c r="V79" s="116">
        <v>0.77</v>
      </c>
      <c r="W79">
        <v>0</v>
      </c>
      <c r="X79">
        <v>-35</v>
      </c>
      <c r="Y79">
        <v>0</v>
      </c>
      <c r="Z79">
        <v>0.77</v>
      </c>
      <c r="AA79">
        <v>-232</v>
      </c>
    </row>
    <row r="80" spans="7:27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1.34</v>
      </c>
      <c r="N80" s="115">
        <v>0</v>
      </c>
      <c r="O80" s="88">
        <v>-40</v>
      </c>
      <c r="P80" s="88">
        <v>-222</v>
      </c>
      <c r="Q80" s="88">
        <v>0</v>
      </c>
      <c r="R80" s="88">
        <v>0</v>
      </c>
      <c r="S80" s="116">
        <v>0</v>
      </c>
      <c r="U80" s="115">
        <v>-262</v>
      </c>
      <c r="V80" s="116">
        <v>1.34</v>
      </c>
      <c r="W80">
        <v>0</v>
      </c>
      <c r="X80">
        <v>-40</v>
      </c>
      <c r="Y80">
        <v>0</v>
      </c>
      <c r="Z80">
        <v>1.34</v>
      </c>
      <c r="AA80">
        <v>-222</v>
      </c>
    </row>
    <row r="81" spans="7:27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2.88</v>
      </c>
      <c r="N81" s="115">
        <v>0</v>
      </c>
      <c r="O81" s="88">
        <v>-35</v>
      </c>
      <c r="P81" s="88">
        <v>-208</v>
      </c>
      <c r="Q81" s="88">
        <v>0</v>
      </c>
      <c r="R81" s="88">
        <v>0</v>
      </c>
      <c r="S81" s="116">
        <v>0</v>
      </c>
      <c r="U81" s="115">
        <v>-243</v>
      </c>
      <c r="V81" s="116">
        <v>2.88</v>
      </c>
      <c r="W81">
        <v>0</v>
      </c>
      <c r="X81">
        <v>-35</v>
      </c>
      <c r="Y81">
        <v>0</v>
      </c>
      <c r="Z81">
        <v>2.88</v>
      </c>
      <c r="AA81">
        <v>-208</v>
      </c>
    </row>
    <row r="82" spans="7:27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2.02</v>
      </c>
      <c r="N82" s="115">
        <v>0</v>
      </c>
      <c r="O82" s="88">
        <v>-60</v>
      </c>
      <c r="P82" s="88">
        <v>-252</v>
      </c>
      <c r="Q82" s="88">
        <v>0</v>
      </c>
      <c r="R82" s="88">
        <v>0</v>
      </c>
      <c r="S82" s="116">
        <v>0</v>
      </c>
      <c r="U82" s="115">
        <v>-312</v>
      </c>
      <c r="V82" s="116">
        <v>2.02</v>
      </c>
      <c r="W82">
        <v>0</v>
      </c>
      <c r="X82">
        <v>-60</v>
      </c>
      <c r="Y82">
        <v>0</v>
      </c>
      <c r="Z82">
        <v>2.02</v>
      </c>
      <c r="AA82">
        <v>-252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2.5</v>
      </c>
      <c r="N83" s="115">
        <v>0</v>
      </c>
      <c r="O83" s="88">
        <v>-75</v>
      </c>
      <c r="P83" s="88">
        <v>-284</v>
      </c>
      <c r="Q83" s="88">
        <v>0</v>
      </c>
      <c r="R83" s="88">
        <v>0</v>
      </c>
      <c r="S83" s="116">
        <v>0</v>
      </c>
      <c r="U83" s="115">
        <v>-359</v>
      </c>
      <c r="V83" s="116">
        <v>2.5</v>
      </c>
      <c r="W83">
        <v>0</v>
      </c>
      <c r="X83">
        <v>-75</v>
      </c>
      <c r="Y83">
        <v>0</v>
      </c>
      <c r="Z83">
        <v>2.5</v>
      </c>
      <c r="AA83">
        <v>-284</v>
      </c>
    </row>
    <row r="84" spans="7:27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1.73</v>
      </c>
      <c r="N84" s="115">
        <v>0</v>
      </c>
      <c r="O84" s="88">
        <v>-77</v>
      </c>
      <c r="P84" s="88">
        <v>-122</v>
      </c>
      <c r="Q84" s="88">
        <v>0</v>
      </c>
      <c r="R84" s="88">
        <v>0</v>
      </c>
      <c r="S84" s="116">
        <v>0</v>
      </c>
      <c r="U84" s="115">
        <v>-199</v>
      </c>
      <c r="V84" s="116">
        <v>1.73</v>
      </c>
      <c r="W84">
        <v>0</v>
      </c>
      <c r="X84">
        <v>-77</v>
      </c>
      <c r="Y84">
        <v>0</v>
      </c>
      <c r="Z84">
        <v>1.73</v>
      </c>
      <c r="AA84">
        <v>-122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-25</v>
      </c>
      <c r="P85" s="88">
        <v>-159</v>
      </c>
      <c r="Q85" s="88">
        <v>0</v>
      </c>
      <c r="R85" s="88">
        <v>0</v>
      </c>
      <c r="S85" s="116">
        <v>0</v>
      </c>
      <c r="U85" s="115">
        <v>-184</v>
      </c>
      <c r="V85" s="116">
        <v>0</v>
      </c>
      <c r="W85">
        <v>0</v>
      </c>
      <c r="X85">
        <v>-25</v>
      </c>
      <c r="Y85">
        <v>0</v>
      </c>
      <c r="Z85">
        <v>0</v>
      </c>
      <c r="AA85">
        <v>-159</v>
      </c>
    </row>
    <row r="86" spans="7:27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1.63</v>
      </c>
      <c r="N86" s="115">
        <v>0</v>
      </c>
      <c r="O86" s="88">
        <v>-35</v>
      </c>
      <c r="P86" s="88">
        <v>-181</v>
      </c>
      <c r="Q86" s="88">
        <v>0</v>
      </c>
      <c r="R86" s="88">
        <v>0</v>
      </c>
      <c r="S86" s="116">
        <v>0</v>
      </c>
      <c r="U86" s="115">
        <v>-216</v>
      </c>
      <c r="V86" s="116">
        <v>1.63</v>
      </c>
      <c r="W86">
        <v>0</v>
      </c>
      <c r="X86">
        <v>-35</v>
      </c>
      <c r="Y86">
        <v>0</v>
      </c>
      <c r="Z86">
        <v>1.63</v>
      </c>
      <c r="AA86">
        <v>-181</v>
      </c>
    </row>
    <row r="87" spans="7:27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3.46</v>
      </c>
      <c r="N87" s="115">
        <v>0</v>
      </c>
      <c r="O87" s="88">
        <v>-55</v>
      </c>
      <c r="P87" s="88">
        <v>-197</v>
      </c>
      <c r="Q87" s="88">
        <v>0</v>
      </c>
      <c r="R87" s="88">
        <v>0</v>
      </c>
      <c r="S87" s="116">
        <v>0</v>
      </c>
      <c r="U87" s="115">
        <v>-252</v>
      </c>
      <c r="V87" s="116">
        <v>3.46</v>
      </c>
      <c r="W87">
        <v>0</v>
      </c>
      <c r="X87">
        <v>-55</v>
      </c>
      <c r="Y87">
        <v>0</v>
      </c>
      <c r="Z87">
        <v>3.46</v>
      </c>
      <c r="AA87">
        <v>-197</v>
      </c>
    </row>
    <row r="88" spans="7:27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4.13</v>
      </c>
      <c r="N88" s="115">
        <v>0</v>
      </c>
      <c r="O88" s="88">
        <v>-55</v>
      </c>
      <c r="P88" s="88">
        <v>-214</v>
      </c>
      <c r="Q88" s="88">
        <v>0</v>
      </c>
      <c r="R88" s="88">
        <v>0</v>
      </c>
      <c r="S88" s="116">
        <v>0</v>
      </c>
      <c r="U88" s="115">
        <v>-269</v>
      </c>
      <c r="V88" s="116">
        <v>4.13</v>
      </c>
      <c r="W88">
        <v>0</v>
      </c>
      <c r="X88">
        <v>-55</v>
      </c>
      <c r="Y88">
        <v>0</v>
      </c>
      <c r="Z88">
        <v>4.13</v>
      </c>
      <c r="AA88">
        <v>-214</v>
      </c>
    </row>
    <row r="89" spans="7:27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3.46</v>
      </c>
      <c r="N89" s="115">
        <v>0</v>
      </c>
      <c r="O89" s="88">
        <v>-50</v>
      </c>
      <c r="P89" s="88">
        <v>-164</v>
      </c>
      <c r="Q89" s="88">
        <v>0</v>
      </c>
      <c r="R89" s="88">
        <v>0</v>
      </c>
      <c r="S89" s="116">
        <v>0</v>
      </c>
      <c r="U89" s="115">
        <v>-214</v>
      </c>
      <c r="V89" s="116">
        <v>3.46</v>
      </c>
      <c r="W89">
        <v>0</v>
      </c>
      <c r="X89">
        <v>-50</v>
      </c>
      <c r="Y89">
        <v>0</v>
      </c>
      <c r="Z89">
        <v>3.46</v>
      </c>
      <c r="AA89">
        <v>-164</v>
      </c>
    </row>
    <row r="90" spans="7:27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3.26</v>
      </c>
      <c r="N90" s="115">
        <v>0</v>
      </c>
      <c r="O90" s="88">
        <v>-13</v>
      </c>
      <c r="P90" s="88">
        <v>-169</v>
      </c>
      <c r="Q90" s="88">
        <v>0</v>
      </c>
      <c r="R90" s="88">
        <v>0</v>
      </c>
      <c r="S90" s="116">
        <v>0</v>
      </c>
      <c r="U90" s="115">
        <v>-182</v>
      </c>
      <c r="V90" s="116">
        <v>3.26</v>
      </c>
      <c r="W90">
        <v>0</v>
      </c>
      <c r="X90">
        <v>-13</v>
      </c>
      <c r="Y90">
        <v>0</v>
      </c>
      <c r="Z90">
        <v>3.26</v>
      </c>
      <c r="AA90">
        <v>-169</v>
      </c>
    </row>
    <row r="91" spans="7:27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2.69</v>
      </c>
      <c r="N91" s="115">
        <v>0</v>
      </c>
      <c r="O91" s="88">
        <v>-3</v>
      </c>
      <c r="P91" s="88">
        <v>0</v>
      </c>
      <c r="Q91" s="88">
        <v>0</v>
      </c>
      <c r="R91" s="88">
        <v>0</v>
      </c>
      <c r="S91" s="116">
        <v>0</v>
      </c>
      <c r="U91" s="115">
        <v>-3</v>
      </c>
      <c r="V91" s="116">
        <v>2.69</v>
      </c>
      <c r="W91">
        <v>0</v>
      </c>
      <c r="X91">
        <v>-3</v>
      </c>
      <c r="Y91">
        <v>0</v>
      </c>
      <c r="Z91">
        <v>2.69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-7</v>
      </c>
      <c r="P92" s="88">
        <v>-3</v>
      </c>
      <c r="Q92" s="88">
        <v>0</v>
      </c>
      <c r="R92" s="88">
        <v>0</v>
      </c>
      <c r="S92" s="116">
        <v>0</v>
      </c>
      <c r="U92" s="115">
        <v>-10</v>
      </c>
      <c r="V92" s="116">
        <v>0</v>
      </c>
      <c r="W92">
        <v>0</v>
      </c>
      <c r="X92">
        <v>-7</v>
      </c>
      <c r="Y92">
        <v>0</v>
      </c>
      <c r="Z92">
        <v>0</v>
      </c>
      <c r="AA92">
        <v>-3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3.46</v>
      </c>
      <c r="N93" s="115">
        <v>0</v>
      </c>
      <c r="O93" s="88">
        <v>-27</v>
      </c>
      <c r="P93" s="88">
        <v>-31</v>
      </c>
      <c r="Q93" s="88">
        <v>0</v>
      </c>
      <c r="R93" s="88">
        <v>0</v>
      </c>
      <c r="S93" s="116">
        <v>0</v>
      </c>
      <c r="U93" s="115">
        <v>-58</v>
      </c>
      <c r="V93" s="116">
        <v>3.46</v>
      </c>
      <c r="W93">
        <v>0</v>
      </c>
      <c r="X93">
        <v>-27</v>
      </c>
      <c r="Y93">
        <v>0</v>
      </c>
      <c r="Z93">
        <v>3.46</v>
      </c>
      <c r="AA93">
        <v>-31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4.7</v>
      </c>
      <c r="N94" s="115">
        <v>0</v>
      </c>
      <c r="O94" s="88">
        <v>-52</v>
      </c>
      <c r="P94" s="88">
        <v>-60</v>
      </c>
      <c r="Q94" s="88">
        <v>0</v>
      </c>
      <c r="R94" s="88">
        <v>0</v>
      </c>
      <c r="S94" s="116">
        <v>0</v>
      </c>
      <c r="U94" s="115">
        <v>-112</v>
      </c>
      <c r="V94" s="116">
        <v>4.7</v>
      </c>
      <c r="W94">
        <v>0</v>
      </c>
      <c r="X94">
        <v>-52</v>
      </c>
      <c r="Y94">
        <v>0</v>
      </c>
      <c r="Z94">
        <v>4.7</v>
      </c>
      <c r="AA94">
        <v>-60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1.1499999999999999</v>
      </c>
      <c r="N95" s="115">
        <v>0</v>
      </c>
      <c r="O95" s="88">
        <v>-72</v>
      </c>
      <c r="P95" s="88">
        <v>-89</v>
      </c>
      <c r="Q95" s="88">
        <v>0</v>
      </c>
      <c r="R95" s="88">
        <v>0</v>
      </c>
      <c r="S95" s="116">
        <v>0</v>
      </c>
      <c r="U95" s="115">
        <v>-161</v>
      </c>
      <c r="V95" s="116">
        <v>1.1499999999999999</v>
      </c>
      <c r="W95">
        <v>0</v>
      </c>
      <c r="X95">
        <v>-72</v>
      </c>
      <c r="Y95">
        <v>0</v>
      </c>
      <c r="Z95">
        <v>1.1499999999999999</v>
      </c>
      <c r="AA95">
        <v>-89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2.02</v>
      </c>
      <c r="N96" s="115">
        <v>0</v>
      </c>
      <c r="O96" s="88">
        <v>-97</v>
      </c>
      <c r="P96" s="88">
        <v>-113</v>
      </c>
      <c r="Q96" s="88">
        <v>0</v>
      </c>
      <c r="R96" s="88">
        <v>0</v>
      </c>
      <c r="S96" s="116">
        <v>0</v>
      </c>
      <c r="U96" s="115">
        <v>-210</v>
      </c>
      <c r="V96" s="116">
        <v>2.02</v>
      </c>
      <c r="W96">
        <v>0</v>
      </c>
      <c r="X96">
        <v>-97</v>
      </c>
      <c r="Y96">
        <v>0</v>
      </c>
      <c r="Z96">
        <v>2.02</v>
      </c>
      <c r="AA96">
        <v>-113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2.11</v>
      </c>
      <c r="N97" s="115">
        <v>0</v>
      </c>
      <c r="O97" s="88">
        <v>-117</v>
      </c>
      <c r="P97" s="88">
        <v>-132</v>
      </c>
      <c r="Q97" s="88">
        <v>0</v>
      </c>
      <c r="R97" s="88">
        <v>0</v>
      </c>
      <c r="S97" s="116">
        <v>0</v>
      </c>
      <c r="U97" s="115">
        <v>-249</v>
      </c>
      <c r="V97" s="116">
        <v>2.11</v>
      </c>
      <c r="W97">
        <v>0</v>
      </c>
      <c r="X97">
        <v>-117</v>
      </c>
      <c r="Y97">
        <v>0</v>
      </c>
      <c r="Z97">
        <v>2.11</v>
      </c>
      <c r="AA97">
        <v>-132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-137</v>
      </c>
      <c r="P98" s="88">
        <v>-150</v>
      </c>
      <c r="Q98" s="88">
        <v>0</v>
      </c>
      <c r="R98" s="88">
        <v>0</v>
      </c>
      <c r="S98" s="116">
        <v>0</v>
      </c>
      <c r="U98" s="115">
        <v>-287</v>
      </c>
      <c r="V98" s="116">
        <v>0</v>
      </c>
      <c r="W98">
        <v>0</v>
      </c>
      <c r="X98">
        <v>-137</v>
      </c>
      <c r="Y98">
        <v>0</v>
      </c>
      <c r="Z98">
        <v>0</v>
      </c>
      <c r="AA98">
        <v>-150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0.90369250000000012</v>
      </c>
      <c r="I99" s="111">
        <f t="shared" ref="I99:BQ99" si="1">SUM(I3:I98)/4000</f>
        <v>1.3200000000000002E-2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3.3752499999999998E-2</v>
      </c>
      <c r="N99" s="110">
        <f t="shared" si="1"/>
        <v>-0.30099999999999999</v>
      </c>
      <c r="O99" s="111">
        <f t="shared" si="1"/>
        <v>-2.3612500000000001</v>
      </c>
      <c r="P99" s="111">
        <f t="shared" si="1"/>
        <v>-3.0122724999999999</v>
      </c>
      <c r="Q99" s="111">
        <f t="shared" si="1"/>
        <v>-0.24</v>
      </c>
      <c r="R99" s="111">
        <f t="shared" si="1"/>
        <v>0</v>
      </c>
      <c r="S99" s="112">
        <f t="shared" si="1"/>
        <v>0</v>
      </c>
      <c r="U99" s="110">
        <f t="shared" si="1"/>
        <v>-5.9145225000000003</v>
      </c>
      <c r="V99" s="112">
        <f t="shared" si="1"/>
        <v>0.95064500000000018</v>
      </c>
      <c r="W99">
        <f t="shared" si="1"/>
        <v>0.60269249999999996</v>
      </c>
      <c r="X99">
        <f t="shared" si="1"/>
        <v>-2.3480500000000002</v>
      </c>
      <c r="Y99">
        <f t="shared" si="1"/>
        <v>-0.24</v>
      </c>
      <c r="Z99">
        <f t="shared" si="1"/>
        <v>3.3752499999999998E-2</v>
      </c>
      <c r="AA99">
        <f t="shared" si="1"/>
        <v>-3.0122724999999999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8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471</v>
      </c>
      <c r="AI1" t="s">
        <v>470</v>
      </c>
      <c r="AJ1" t="s">
        <v>470</v>
      </c>
      <c r="AK1" t="s">
        <v>476</v>
      </c>
      <c r="AL1" t="s">
        <v>470</v>
      </c>
      <c r="AM1" t="s">
        <v>471</v>
      </c>
      <c r="AN1" t="s">
        <v>477</v>
      </c>
      <c r="AO1" t="s">
        <v>471</v>
      </c>
      <c r="AP1" t="s">
        <v>478</v>
      </c>
      <c r="AQ1" t="s">
        <v>470</v>
      </c>
      <c r="AR1" t="s">
        <v>150</v>
      </c>
      <c r="AS1" t="s">
        <v>150</v>
      </c>
      <c r="AT1" t="s">
        <v>149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150</v>
      </c>
      <c r="BD1" t="s">
        <v>149</v>
      </c>
      <c r="BE1" t="s">
        <v>487</v>
      </c>
      <c r="BF1" t="s">
        <v>488</v>
      </c>
    </row>
    <row r="2" spans="1:5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44774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246</v>
      </c>
      <c r="AG2" t="s">
        <v>255</v>
      </c>
      <c r="AH2" t="s">
        <v>252</v>
      </c>
      <c r="AI2" t="s">
        <v>268</v>
      </c>
      <c r="AJ2" t="s">
        <v>270</v>
      </c>
      <c r="AK2" t="s">
        <v>405</v>
      </c>
      <c r="AL2" t="s">
        <v>237</v>
      </c>
      <c r="AM2" t="s">
        <v>298</v>
      </c>
      <c r="AN2" t="s">
        <v>152</v>
      </c>
      <c r="AO2" t="s">
        <v>391</v>
      </c>
      <c r="AP2" t="s">
        <v>153</v>
      </c>
      <c r="AQ2" t="s">
        <v>269</v>
      </c>
      <c r="AR2" t="s">
        <v>479</v>
      </c>
      <c r="AS2" t="s">
        <v>480</v>
      </c>
      <c r="AT2" t="s">
        <v>481</v>
      </c>
      <c r="AU2" t="s">
        <v>482</v>
      </c>
      <c r="AV2" t="s">
        <v>483</v>
      </c>
      <c r="AW2" t="s">
        <v>484</v>
      </c>
      <c r="AX2" t="s">
        <v>475</v>
      </c>
      <c r="AY2" t="s">
        <v>485</v>
      </c>
      <c r="AZ2" t="s">
        <v>485</v>
      </c>
      <c r="BA2" t="s">
        <v>485</v>
      </c>
      <c r="BB2" t="s">
        <v>485</v>
      </c>
      <c r="BC2" t="s">
        <v>486</v>
      </c>
      <c r="BD2" t="s">
        <v>486</v>
      </c>
      <c r="BE2" t="s">
        <v>149</v>
      </c>
      <c r="BF2" t="s">
        <v>149</v>
      </c>
    </row>
    <row r="3" spans="1:58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28.49</v>
      </c>
      <c r="I3" s="95">
        <v>0.67999999999999994</v>
      </c>
      <c r="J3" s="95">
        <v>1.9300000000000002</v>
      </c>
      <c r="K3" s="95">
        <v>0</v>
      </c>
      <c r="L3" s="95">
        <v>4.8</v>
      </c>
      <c r="M3" s="114">
        <v>0</v>
      </c>
      <c r="N3" s="113">
        <v>153.12</v>
      </c>
      <c r="O3" s="95">
        <v>208.59</v>
      </c>
      <c r="P3" s="95">
        <v>0</v>
      </c>
      <c r="Q3" s="95">
        <v>0</v>
      </c>
      <c r="R3" s="95">
        <v>0</v>
      </c>
      <c r="S3" s="114">
        <v>0</v>
      </c>
      <c r="W3">
        <v>0.42</v>
      </c>
      <c r="X3">
        <v>0.77</v>
      </c>
      <c r="Y3">
        <v>0.28999999999999998</v>
      </c>
      <c r="Z3">
        <v>0.33</v>
      </c>
      <c r="AA3">
        <v>0.44</v>
      </c>
      <c r="AB3">
        <v>0.87</v>
      </c>
      <c r="AC3">
        <v>0.38</v>
      </c>
      <c r="AD3">
        <v>0.39</v>
      </c>
      <c r="AE3">
        <v>0</v>
      </c>
      <c r="AF3">
        <v>20.16</v>
      </c>
      <c r="AG3">
        <v>0</v>
      </c>
      <c r="AH3">
        <v>0.43</v>
      </c>
      <c r="AI3">
        <v>0.7</v>
      </c>
      <c r="AJ3">
        <v>0.44</v>
      </c>
      <c r="AK3">
        <v>4.8</v>
      </c>
      <c r="AL3">
        <v>0.35</v>
      </c>
      <c r="AM3">
        <v>0.43</v>
      </c>
      <c r="AN3">
        <v>0</v>
      </c>
      <c r="AO3">
        <v>2.88</v>
      </c>
      <c r="AP3">
        <v>1.58</v>
      </c>
      <c r="AQ3">
        <v>0.24</v>
      </c>
      <c r="AR3">
        <v>4.57</v>
      </c>
      <c r="AS3">
        <v>2.09</v>
      </c>
      <c r="AT3">
        <v>0</v>
      </c>
      <c r="AU3">
        <v>1.61</v>
      </c>
      <c r="AV3">
        <v>5.16</v>
      </c>
      <c r="AW3">
        <v>0</v>
      </c>
      <c r="AX3">
        <v>30</v>
      </c>
      <c r="AY3">
        <v>35</v>
      </c>
      <c r="AZ3">
        <v>45</v>
      </c>
      <c r="BA3">
        <v>15</v>
      </c>
      <c r="BB3">
        <v>0</v>
      </c>
      <c r="BC3">
        <v>115.16</v>
      </c>
      <c r="BD3">
        <v>108.12</v>
      </c>
      <c r="BE3">
        <v>0</v>
      </c>
      <c r="BF3">
        <v>0</v>
      </c>
    </row>
    <row r="4" spans="1:58">
      <c r="A4" t="s">
        <v>240</v>
      </c>
      <c r="B4" t="s">
        <v>232</v>
      </c>
      <c r="C4" t="s">
        <v>234</v>
      </c>
      <c r="G4" t="s">
        <v>46</v>
      </c>
      <c r="H4" s="115">
        <v>28.49</v>
      </c>
      <c r="I4" s="88">
        <v>0.67999999999999994</v>
      </c>
      <c r="J4" s="88">
        <v>1.9300000000000002</v>
      </c>
      <c r="K4" s="88">
        <v>0</v>
      </c>
      <c r="L4" s="88">
        <v>4.8</v>
      </c>
      <c r="M4" s="116">
        <v>0</v>
      </c>
      <c r="N4" s="115">
        <v>153.12</v>
      </c>
      <c r="O4" s="88">
        <v>208.59</v>
      </c>
      <c r="P4" s="88">
        <v>0</v>
      </c>
      <c r="Q4" s="88">
        <v>0</v>
      </c>
      <c r="R4" s="88">
        <v>0</v>
      </c>
      <c r="S4" s="116">
        <v>0</v>
      </c>
      <c r="W4">
        <v>0.42</v>
      </c>
      <c r="X4">
        <v>0.77</v>
      </c>
      <c r="Y4">
        <v>0.28999999999999998</v>
      </c>
      <c r="Z4">
        <v>0.33</v>
      </c>
      <c r="AA4">
        <v>0.44</v>
      </c>
      <c r="AB4">
        <v>0.87</v>
      </c>
      <c r="AC4">
        <v>0.38</v>
      </c>
      <c r="AD4">
        <v>0.39</v>
      </c>
      <c r="AE4">
        <v>0</v>
      </c>
      <c r="AF4">
        <v>20.16</v>
      </c>
      <c r="AG4">
        <v>0</v>
      </c>
      <c r="AH4">
        <v>0.43</v>
      </c>
      <c r="AI4">
        <v>0.7</v>
      </c>
      <c r="AJ4">
        <v>0.44</v>
      </c>
      <c r="AK4">
        <v>4.8</v>
      </c>
      <c r="AL4">
        <v>0.35</v>
      </c>
      <c r="AM4">
        <v>0.43</v>
      </c>
      <c r="AN4">
        <v>0</v>
      </c>
      <c r="AO4">
        <v>2.88</v>
      </c>
      <c r="AP4">
        <v>1.58</v>
      </c>
      <c r="AQ4">
        <v>0.24</v>
      </c>
      <c r="AR4">
        <v>4.57</v>
      </c>
      <c r="AS4">
        <v>2.09</v>
      </c>
      <c r="AT4">
        <v>0</v>
      </c>
      <c r="AU4">
        <v>1.61</v>
      </c>
      <c r="AV4">
        <v>5.16</v>
      </c>
      <c r="AW4">
        <v>0</v>
      </c>
      <c r="AX4">
        <v>30</v>
      </c>
      <c r="AY4">
        <v>35</v>
      </c>
      <c r="AZ4">
        <v>45</v>
      </c>
      <c r="BA4">
        <v>15</v>
      </c>
      <c r="BB4">
        <v>0</v>
      </c>
      <c r="BC4">
        <v>115.16</v>
      </c>
      <c r="BD4">
        <v>108.12</v>
      </c>
      <c r="BE4">
        <v>0</v>
      </c>
      <c r="BF4">
        <v>0</v>
      </c>
    </row>
    <row r="5" spans="1:58">
      <c r="A5" t="s">
        <v>241</v>
      </c>
      <c r="B5" t="s">
        <v>233</v>
      </c>
      <c r="C5" t="s">
        <v>235</v>
      </c>
      <c r="G5" t="s">
        <v>47</v>
      </c>
      <c r="H5" s="115">
        <v>28.49</v>
      </c>
      <c r="I5" s="88">
        <v>0.67999999999999994</v>
      </c>
      <c r="J5" s="88">
        <v>1.9300000000000002</v>
      </c>
      <c r="K5" s="88">
        <v>0</v>
      </c>
      <c r="L5" s="88">
        <v>4.8</v>
      </c>
      <c r="M5" s="116">
        <v>0</v>
      </c>
      <c r="N5" s="115">
        <v>153.12</v>
      </c>
      <c r="O5" s="88">
        <v>208.59</v>
      </c>
      <c r="P5" s="88">
        <v>0</v>
      </c>
      <c r="Q5" s="88">
        <v>0</v>
      </c>
      <c r="R5" s="88">
        <v>0</v>
      </c>
      <c r="S5" s="116">
        <v>0</v>
      </c>
      <c r="W5">
        <v>0.42</v>
      </c>
      <c r="X5">
        <v>0.77</v>
      </c>
      <c r="Y5">
        <v>0.28999999999999998</v>
      </c>
      <c r="Z5">
        <v>0.33</v>
      </c>
      <c r="AA5">
        <v>0.44</v>
      </c>
      <c r="AB5">
        <v>0.87</v>
      </c>
      <c r="AC5">
        <v>0.38</v>
      </c>
      <c r="AD5">
        <v>0.39</v>
      </c>
      <c r="AE5">
        <v>0</v>
      </c>
      <c r="AF5">
        <v>20.16</v>
      </c>
      <c r="AG5">
        <v>0</v>
      </c>
      <c r="AH5">
        <v>0.43</v>
      </c>
      <c r="AI5">
        <v>0.7</v>
      </c>
      <c r="AJ5">
        <v>0.44</v>
      </c>
      <c r="AK5">
        <v>4.8</v>
      </c>
      <c r="AL5">
        <v>0.35</v>
      </c>
      <c r="AM5">
        <v>0.43</v>
      </c>
      <c r="AN5">
        <v>0</v>
      </c>
      <c r="AO5">
        <v>2.88</v>
      </c>
      <c r="AP5">
        <v>1.58</v>
      </c>
      <c r="AQ5">
        <v>0.24</v>
      </c>
      <c r="AR5">
        <v>4.57</v>
      </c>
      <c r="AS5">
        <v>2.09</v>
      </c>
      <c r="AT5">
        <v>0</v>
      </c>
      <c r="AU5">
        <v>1.61</v>
      </c>
      <c r="AV5">
        <v>5.16</v>
      </c>
      <c r="AW5">
        <v>0</v>
      </c>
      <c r="AX5">
        <v>30</v>
      </c>
      <c r="AY5">
        <v>35</v>
      </c>
      <c r="AZ5">
        <v>45</v>
      </c>
      <c r="BA5">
        <v>15</v>
      </c>
      <c r="BB5">
        <v>0</v>
      </c>
      <c r="BC5">
        <v>115.16</v>
      </c>
      <c r="BD5">
        <v>108.12</v>
      </c>
      <c r="BE5">
        <v>0</v>
      </c>
      <c r="BF5">
        <v>0</v>
      </c>
    </row>
    <row r="6" spans="1:58">
      <c r="A6" t="s">
        <v>242</v>
      </c>
      <c r="B6" t="s">
        <v>264</v>
      </c>
      <c r="C6" t="s">
        <v>236</v>
      </c>
      <c r="G6" t="s">
        <v>48</v>
      </c>
      <c r="H6" s="115">
        <v>28.49</v>
      </c>
      <c r="I6" s="88">
        <v>0.67999999999999994</v>
      </c>
      <c r="J6" s="88">
        <v>1.9300000000000002</v>
      </c>
      <c r="K6" s="88">
        <v>0</v>
      </c>
      <c r="L6" s="88">
        <v>4.8</v>
      </c>
      <c r="M6" s="116">
        <v>0</v>
      </c>
      <c r="N6" s="115">
        <v>153.12</v>
      </c>
      <c r="O6" s="88">
        <v>208.59</v>
      </c>
      <c r="P6" s="88">
        <v>0</v>
      </c>
      <c r="Q6" s="88">
        <v>0</v>
      </c>
      <c r="R6" s="88">
        <v>0</v>
      </c>
      <c r="S6" s="116">
        <v>0</v>
      </c>
      <c r="W6">
        <v>0.42</v>
      </c>
      <c r="X6">
        <v>0.77</v>
      </c>
      <c r="Y6">
        <v>0.28999999999999998</v>
      </c>
      <c r="Z6">
        <v>0.33</v>
      </c>
      <c r="AA6">
        <v>0.44</v>
      </c>
      <c r="AB6">
        <v>0.87</v>
      </c>
      <c r="AC6">
        <v>0.38</v>
      </c>
      <c r="AD6">
        <v>0.39</v>
      </c>
      <c r="AE6">
        <v>0</v>
      </c>
      <c r="AF6">
        <v>20.16</v>
      </c>
      <c r="AG6">
        <v>0</v>
      </c>
      <c r="AH6">
        <v>0.43</v>
      </c>
      <c r="AI6">
        <v>0.7</v>
      </c>
      <c r="AJ6">
        <v>0.44</v>
      </c>
      <c r="AK6">
        <v>4.8</v>
      </c>
      <c r="AL6">
        <v>0.35</v>
      </c>
      <c r="AM6">
        <v>0.43</v>
      </c>
      <c r="AN6">
        <v>0</v>
      </c>
      <c r="AO6">
        <v>2.88</v>
      </c>
      <c r="AP6">
        <v>1.58</v>
      </c>
      <c r="AQ6">
        <v>0.24</v>
      </c>
      <c r="AR6">
        <v>4.57</v>
      </c>
      <c r="AS6">
        <v>2.09</v>
      </c>
      <c r="AT6">
        <v>0</v>
      </c>
      <c r="AU6">
        <v>1.61</v>
      </c>
      <c r="AV6">
        <v>5.16</v>
      </c>
      <c r="AW6">
        <v>0</v>
      </c>
      <c r="AX6">
        <v>30</v>
      </c>
      <c r="AY6">
        <v>35</v>
      </c>
      <c r="AZ6">
        <v>45</v>
      </c>
      <c r="BA6">
        <v>15</v>
      </c>
      <c r="BB6">
        <v>0</v>
      </c>
      <c r="BC6">
        <v>115.16</v>
      </c>
      <c r="BD6">
        <v>108.12</v>
      </c>
      <c r="BE6">
        <v>0</v>
      </c>
      <c r="BF6">
        <v>0</v>
      </c>
    </row>
    <row r="7" spans="1:58">
      <c r="A7" t="s">
        <v>243</v>
      </c>
      <c r="B7" t="s">
        <v>299</v>
      </c>
      <c r="C7" t="s">
        <v>265</v>
      </c>
      <c r="G7" t="s">
        <v>49</v>
      </c>
      <c r="H7" s="115">
        <v>28.49</v>
      </c>
      <c r="I7" s="88">
        <v>0.67999999999999994</v>
      </c>
      <c r="J7" s="88">
        <v>1.9300000000000002</v>
      </c>
      <c r="K7" s="88">
        <v>0</v>
      </c>
      <c r="L7" s="88">
        <v>4.8</v>
      </c>
      <c r="M7" s="116">
        <v>0</v>
      </c>
      <c r="N7" s="115">
        <v>153.12</v>
      </c>
      <c r="O7" s="88">
        <v>208.59</v>
      </c>
      <c r="P7" s="88">
        <v>0</v>
      </c>
      <c r="Q7" s="88">
        <v>0</v>
      </c>
      <c r="R7" s="88">
        <v>0</v>
      </c>
      <c r="S7" s="116">
        <v>0</v>
      </c>
      <c r="W7">
        <v>0.42</v>
      </c>
      <c r="X7">
        <v>0.77</v>
      </c>
      <c r="Y7">
        <v>0.28999999999999998</v>
      </c>
      <c r="Z7">
        <v>0.33</v>
      </c>
      <c r="AA7">
        <v>0.44</v>
      </c>
      <c r="AB7">
        <v>0.87</v>
      </c>
      <c r="AC7">
        <v>0.38</v>
      </c>
      <c r="AD7">
        <v>0.39</v>
      </c>
      <c r="AE7">
        <v>0</v>
      </c>
      <c r="AF7">
        <v>20.16</v>
      </c>
      <c r="AG7">
        <v>0</v>
      </c>
      <c r="AH7">
        <v>0.43</v>
      </c>
      <c r="AI7">
        <v>0.7</v>
      </c>
      <c r="AJ7">
        <v>0.44</v>
      </c>
      <c r="AK7">
        <v>4.8</v>
      </c>
      <c r="AL7">
        <v>0.35</v>
      </c>
      <c r="AM7">
        <v>0.43</v>
      </c>
      <c r="AN7">
        <v>0</v>
      </c>
      <c r="AO7">
        <v>2.88</v>
      </c>
      <c r="AP7">
        <v>1.58</v>
      </c>
      <c r="AQ7">
        <v>0.24</v>
      </c>
      <c r="AR7">
        <v>4.57</v>
      </c>
      <c r="AS7">
        <v>2.09</v>
      </c>
      <c r="AT7">
        <v>0</v>
      </c>
      <c r="AU7">
        <v>1.61</v>
      </c>
      <c r="AV7">
        <v>5.16</v>
      </c>
      <c r="AW7">
        <v>0</v>
      </c>
      <c r="AX7">
        <v>30</v>
      </c>
      <c r="AY7">
        <v>35</v>
      </c>
      <c r="AZ7">
        <v>45</v>
      </c>
      <c r="BA7">
        <v>15</v>
      </c>
      <c r="BB7">
        <v>0</v>
      </c>
      <c r="BC7">
        <v>115.16</v>
      </c>
      <c r="BD7">
        <v>108.12</v>
      </c>
      <c r="BE7">
        <v>0</v>
      </c>
      <c r="BF7">
        <v>0</v>
      </c>
    </row>
    <row r="8" spans="1:58">
      <c r="A8" t="s">
        <v>244</v>
      </c>
      <c r="B8" t="s">
        <v>341</v>
      </c>
      <c r="C8" t="s">
        <v>237</v>
      </c>
      <c r="G8" t="s">
        <v>50</v>
      </c>
      <c r="H8" s="115">
        <v>28.49</v>
      </c>
      <c r="I8" s="88">
        <v>0.67999999999999994</v>
      </c>
      <c r="J8" s="88">
        <v>1.9300000000000002</v>
      </c>
      <c r="K8" s="88">
        <v>0</v>
      </c>
      <c r="L8" s="88">
        <v>4.8</v>
      </c>
      <c r="M8" s="116">
        <v>0</v>
      </c>
      <c r="N8" s="115">
        <v>153.12</v>
      </c>
      <c r="O8" s="88">
        <v>208.59</v>
      </c>
      <c r="P8" s="88">
        <v>0</v>
      </c>
      <c r="Q8" s="88">
        <v>0</v>
      </c>
      <c r="R8" s="88">
        <v>0</v>
      </c>
      <c r="S8" s="116">
        <v>0</v>
      </c>
      <c r="W8">
        <v>0.42</v>
      </c>
      <c r="X8">
        <v>0.77</v>
      </c>
      <c r="Y8">
        <v>0.28999999999999998</v>
      </c>
      <c r="Z8">
        <v>0.33</v>
      </c>
      <c r="AA8">
        <v>0.44</v>
      </c>
      <c r="AB8">
        <v>0.87</v>
      </c>
      <c r="AC8">
        <v>0.38</v>
      </c>
      <c r="AD8">
        <v>0.39</v>
      </c>
      <c r="AE8">
        <v>0</v>
      </c>
      <c r="AF8">
        <v>20.16</v>
      </c>
      <c r="AG8">
        <v>0</v>
      </c>
      <c r="AH8">
        <v>0.43</v>
      </c>
      <c r="AI8">
        <v>0.7</v>
      </c>
      <c r="AJ8">
        <v>0.44</v>
      </c>
      <c r="AK8">
        <v>4.8</v>
      </c>
      <c r="AL8">
        <v>0.35</v>
      </c>
      <c r="AM8">
        <v>0.43</v>
      </c>
      <c r="AN8">
        <v>0</v>
      </c>
      <c r="AO8">
        <v>2.88</v>
      </c>
      <c r="AP8">
        <v>1.58</v>
      </c>
      <c r="AQ8">
        <v>0.24</v>
      </c>
      <c r="AR8">
        <v>4.57</v>
      </c>
      <c r="AS8">
        <v>2.09</v>
      </c>
      <c r="AT8">
        <v>0</v>
      </c>
      <c r="AU8">
        <v>1.61</v>
      </c>
      <c r="AV8">
        <v>5.16</v>
      </c>
      <c r="AW8">
        <v>0</v>
      </c>
      <c r="AX8">
        <v>30</v>
      </c>
      <c r="AY8">
        <v>35</v>
      </c>
      <c r="AZ8">
        <v>45</v>
      </c>
      <c r="BA8">
        <v>15</v>
      </c>
      <c r="BB8">
        <v>0</v>
      </c>
      <c r="BC8">
        <v>115.16</v>
      </c>
      <c r="BD8">
        <v>108.12</v>
      </c>
      <c r="BE8">
        <v>0</v>
      </c>
      <c r="BF8">
        <v>0</v>
      </c>
    </row>
    <row r="9" spans="1:58">
      <c r="A9" t="s">
        <v>245</v>
      </c>
      <c r="B9" t="s">
        <v>361</v>
      </c>
      <c r="C9" t="s">
        <v>238</v>
      </c>
      <c r="G9" t="s">
        <v>51</v>
      </c>
      <c r="H9" s="115">
        <v>28.49</v>
      </c>
      <c r="I9" s="88">
        <v>0.67999999999999994</v>
      </c>
      <c r="J9" s="88">
        <v>1.9300000000000002</v>
      </c>
      <c r="K9" s="88">
        <v>0</v>
      </c>
      <c r="L9" s="88">
        <v>4.8</v>
      </c>
      <c r="M9" s="116">
        <v>0</v>
      </c>
      <c r="N9" s="115">
        <v>153.12</v>
      </c>
      <c r="O9" s="88">
        <v>208.59</v>
      </c>
      <c r="P9" s="88">
        <v>0</v>
      </c>
      <c r="Q9" s="88">
        <v>0</v>
      </c>
      <c r="R9" s="88">
        <v>0</v>
      </c>
      <c r="S9" s="116">
        <v>0</v>
      </c>
      <c r="W9">
        <v>0.42</v>
      </c>
      <c r="X9">
        <v>0.77</v>
      </c>
      <c r="Y9">
        <v>0.28999999999999998</v>
      </c>
      <c r="Z9">
        <v>0.33</v>
      </c>
      <c r="AA9">
        <v>0.44</v>
      </c>
      <c r="AB9">
        <v>0.87</v>
      </c>
      <c r="AC9">
        <v>0.38</v>
      </c>
      <c r="AD9">
        <v>0.39</v>
      </c>
      <c r="AE9">
        <v>0</v>
      </c>
      <c r="AF9">
        <v>20.16</v>
      </c>
      <c r="AG9">
        <v>0</v>
      </c>
      <c r="AH9">
        <v>0.43</v>
      </c>
      <c r="AI9">
        <v>0.7</v>
      </c>
      <c r="AJ9">
        <v>0.44</v>
      </c>
      <c r="AK9">
        <v>4.8</v>
      </c>
      <c r="AL9">
        <v>0.35</v>
      </c>
      <c r="AM9">
        <v>0.43</v>
      </c>
      <c r="AN9">
        <v>0</v>
      </c>
      <c r="AO9">
        <v>2.88</v>
      </c>
      <c r="AP9">
        <v>1.58</v>
      </c>
      <c r="AQ9">
        <v>0.24</v>
      </c>
      <c r="AR9">
        <v>4.57</v>
      </c>
      <c r="AS9">
        <v>2.09</v>
      </c>
      <c r="AT9">
        <v>0</v>
      </c>
      <c r="AU9">
        <v>1.61</v>
      </c>
      <c r="AV9">
        <v>5.16</v>
      </c>
      <c r="AW9">
        <v>0</v>
      </c>
      <c r="AX9">
        <v>30</v>
      </c>
      <c r="AY9">
        <v>35</v>
      </c>
      <c r="AZ9">
        <v>45</v>
      </c>
      <c r="BA9">
        <v>15</v>
      </c>
      <c r="BB9">
        <v>0</v>
      </c>
      <c r="BC9">
        <v>115.16</v>
      </c>
      <c r="BD9">
        <v>108.12</v>
      </c>
      <c r="BE9">
        <v>0</v>
      </c>
      <c r="BF9">
        <v>0</v>
      </c>
    </row>
    <row r="10" spans="1:58">
      <c r="A10" t="s">
        <v>266</v>
      </c>
      <c r="C10" t="s">
        <v>239</v>
      </c>
      <c r="G10" t="s">
        <v>52</v>
      </c>
      <c r="H10" s="115">
        <v>28.49</v>
      </c>
      <c r="I10" s="88">
        <v>0.67999999999999994</v>
      </c>
      <c r="J10" s="88">
        <v>1.9300000000000002</v>
      </c>
      <c r="K10" s="88">
        <v>0</v>
      </c>
      <c r="L10" s="88">
        <v>4.8</v>
      </c>
      <c r="M10" s="116">
        <v>0</v>
      </c>
      <c r="N10" s="115">
        <v>153.12</v>
      </c>
      <c r="O10" s="88">
        <v>208.59</v>
      </c>
      <c r="P10" s="88">
        <v>0</v>
      </c>
      <c r="Q10" s="88">
        <v>0</v>
      </c>
      <c r="R10" s="88">
        <v>0</v>
      </c>
      <c r="S10" s="116">
        <v>0</v>
      </c>
      <c r="W10">
        <v>0.42</v>
      </c>
      <c r="X10">
        <v>0.77</v>
      </c>
      <c r="Y10">
        <v>0.28999999999999998</v>
      </c>
      <c r="Z10">
        <v>0.33</v>
      </c>
      <c r="AA10">
        <v>0.44</v>
      </c>
      <c r="AB10">
        <v>0.87</v>
      </c>
      <c r="AC10">
        <v>0.38</v>
      </c>
      <c r="AD10">
        <v>0.39</v>
      </c>
      <c r="AE10">
        <v>0</v>
      </c>
      <c r="AF10">
        <v>20.16</v>
      </c>
      <c r="AG10">
        <v>0</v>
      </c>
      <c r="AH10">
        <v>0.43</v>
      </c>
      <c r="AI10">
        <v>0.7</v>
      </c>
      <c r="AJ10">
        <v>0.44</v>
      </c>
      <c r="AK10">
        <v>4.8</v>
      </c>
      <c r="AL10">
        <v>0.35</v>
      </c>
      <c r="AM10">
        <v>0.43</v>
      </c>
      <c r="AN10">
        <v>0</v>
      </c>
      <c r="AO10">
        <v>2.88</v>
      </c>
      <c r="AP10">
        <v>1.58</v>
      </c>
      <c r="AQ10">
        <v>0.24</v>
      </c>
      <c r="AR10">
        <v>4.57</v>
      </c>
      <c r="AS10">
        <v>2.09</v>
      </c>
      <c r="AT10">
        <v>0</v>
      </c>
      <c r="AU10">
        <v>1.61</v>
      </c>
      <c r="AV10">
        <v>5.16</v>
      </c>
      <c r="AW10">
        <v>0</v>
      </c>
      <c r="AX10">
        <v>30</v>
      </c>
      <c r="AY10">
        <v>35</v>
      </c>
      <c r="AZ10">
        <v>45</v>
      </c>
      <c r="BA10">
        <v>15</v>
      </c>
      <c r="BB10">
        <v>0</v>
      </c>
      <c r="BC10">
        <v>115.16</v>
      </c>
      <c r="BD10">
        <v>108.12</v>
      </c>
      <c r="BE10">
        <v>0</v>
      </c>
      <c r="BF10">
        <v>0</v>
      </c>
    </row>
    <row r="11" spans="1:58">
      <c r="A11" t="s">
        <v>246</v>
      </c>
      <c r="C11" t="s">
        <v>342</v>
      </c>
      <c r="G11" t="s">
        <v>53</v>
      </c>
      <c r="H11" s="115">
        <v>28.49</v>
      </c>
      <c r="I11" s="88">
        <v>0.67999999999999994</v>
      </c>
      <c r="J11" s="88">
        <v>1.9300000000000002</v>
      </c>
      <c r="K11" s="88">
        <v>0</v>
      </c>
      <c r="L11" s="88">
        <v>4.8</v>
      </c>
      <c r="M11" s="116">
        <v>0</v>
      </c>
      <c r="N11" s="115">
        <v>153.12</v>
      </c>
      <c r="O11" s="88">
        <v>208.32</v>
      </c>
      <c r="P11" s="88">
        <v>0</v>
      </c>
      <c r="Q11" s="88">
        <v>0</v>
      </c>
      <c r="R11" s="88">
        <v>0</v>
      </c>
      <c r="S11" s="116">
        <v>0</v>
      </c>
      <c r="W11">
        <v>0.42</v>
      </c>
      <c r="X11">
        <v>0.77</v>
      </c>
      <c r="Y11">
        <v>0.28999999999999998</v>
      </c>
      <c r="Z11">
        <v>0.33</v>
      </c>
      <c r="AA11">
        <v>0.44</v>
      </c>
      <c r="AB11">
        <v>0.87</v>
      </c>
      <c r="AC11">
        <v>0.38</v>
      </c>
      <c r="AD11">
        <v>0.39</v>
      </c>
      <c r="AE11">
        <v>0</v>
      </c>
      <c r="AF11">
        <v>20.16</v>
      </c>
      <c r="AG11">
        <v>0</v>
      </c>
      <c r="AH11">
        <v>0.43</v>
      </c>
      <c r="AI11">
        <v>0.7</v>
      </c>
      <c r="AJ11">
        <v>0.44</v>
      </c>
      <c r="AK11">
        <v>4.8</v>
      </c>
      <c r="AL11">
        <v>0.35</v>
      </c>
      <c r="AM11">
        <v>0.43</v>
      </c>
      <c r="AN11">
        <v>0</v>
      </c>
      <c r="AO11">
        <v>2.88</v>
      </c>
      <c r="AP11">
        <v>1.58</v>
      </c>
      <c r="AQ11">
        <v>0.24</v>
      </c>
      <c r="AR11">
        <v>4.3</v>
      </c>
      <c r="AS11">
        <v>2.09</v>
      </c>
      <c r="AT11">
        <v>0</v>
      </c>
      <c r="AU11">
        <v>1.61</v>
      </c>
      <c r="AV11">
        <v>5.16</v>
      </c>
      <c r="AW11">
        <v>0</v>
      </c>
      <c r="AX11">
        <v>30</v>
      </c>
      <c r="AY11">
        <v>35</v>
      </c>
      <c r="AZ11">
        <v>45</v>
      </c>
      <c r="BA11">
        <v>15</v>
      </c>
      <c r="BB11">
        <v>0</v>
      </c>
      <c r="BC11">
        <v>115.16</v>
      </c>
      <c r="BD11">
        <v>108.12</v>
      </c>
      <c r="BE11">
        <v>0</v>
      </c>
      <c r="BF11">
        <v>0</v>
      </c>
    </row>
    <row r="12" spans="1:58">
      <c r="A12" t="s">
        <v>247</v>
      </c>
      <c r="C12" t="s">
        <v>362</v>
      </c>
      <c r="G12" t="s">
        <v>54</v>
      </c>
      <c r="H12" s="115">
        <v>28.49</v>
      </c>
      <c r="I12" s="88">
        <v>0.67999999999999994</v>
      </c>
      <c r="J12" s="88">
        <v>1.9300000000000002</v>
      </c>
      <c r="K12" s="88">
        <v>0</v>
      </c>
      <c r="L12" s="88">
        <v>4.8</v>
      </c>
      <c r="M12" s="116">
        <v>0</v>
      </c>
      <c r="N12" s="115">
        <v>153.12</v>
      </c>
      <c r="O12" s="88">
        <v>208.32</v>
      </c>
      <c r="P12" s="88">
        <v>0</v>
      </c>
      <c r="Q12" s="88">
        <v>0</v>
      </c>
      <c r="R12" s="88">
        <v>0</v>
      </c>
      <c r="S12" s="116">
        <v>0</v>
      </c>
      <c r="W12">
        <v>0.42</v>
      </c>
      <c r="X12">
        <v>0.77</v>
      </c>
      <c r="Y12">
        <v>0.28999999999999998</v>
      </c>
      <c r="Z12">
        <v>0.33</v>
      </c>
      <c r="AA12">
        <v>0.44</v>
      </c>
      <c r="AB12">
        <v>0.87</v>
      </c>
      <c r="AC12">
        <v>0.38</v>
      </c>
      <c r="AD12">
        <v>0.39</v>
      </c>
      <c r="AE12">
        <v>0</v>
      </c>
      <c r="AF12">
        <v>20.16</v>
      </c>
      <c r="AG12">
        <v>0</v>
      </c>
      <c r="AH12">
        <v>0.43</v>
      </c>
      <c r="AI12">
        <v>0.7</v>
      </c>
      <c r="AJ12">
        <v>0.44</v>
      </c>
      <c r="AK12">
        <v>4.8</v>
      </c>
      <c r="AL12">
        <v>0.35</v>
      </c>
      <c r="AM12">
        <v>0.43</v>
      </c>
      <c r="AN12">
        <v>0</v>
      </c>
      <c r="AO12">
        <v>2.88</v>
      </c>
      <c r="AP12">
        <v>1.58</v>
      </c>
      <c r="AQ12">
        <v>0.24</v>
      </c>
      <c r="AR12">
        <v>4.3</v>
      </c>
      <c r="AS12">
        <v>2.09</v>
      </c>
      <c r="AT12">
        <v>0</v>
      </c>
      <c r="AU12">
        <v>1.61</v>
      </c>
      <c r="AV12">
        <v>5.16</v>
      </c>
      <c r="AW12">
        <v>0</v>
      </c>
      <c r="AX12">
        <v>30</v>
      </c>
      <c r="AY12">
        <v>35</v>
      </c>
      <c r="AZ12">
        <v>45</v>
      </c>
      <c r="BA12">
        <v>15</v>
      </c>
      <c r="BB12">
        <v>0</v>
      </c>
      <c r="BC12">
        <v>115.16</v>
      </c>
      <c r="BD12">
        <v>108.12</v>
      </c>
      <c r="BE12">
        <v>0</v>
      </c>
      <c r="BF12">
        <v>0</v>
      </c>
    </row>
    <row r="13" spans="1:58">
      <c r="A13" t="s">
        <v>248</v>
      </c>
      <c r="G13" t="s">
        <v>55</v>
      </c>
      <c r="H13" s="115">
        <v>28.49</v>
      </c>
      <c r="I13" s="88">
        <v>0.67999999999999994</v>
      </c>
      <c r="J13" s="88">
        <v>1.9300000000000002</v>
      </c>
      <c r="K13" s="88">
        <v>0</v>
      </c>
      <c r="L13" s="88">
        <v>4.8</v>
      </c>
      <c r="M13" s="116">
        <v>0</v>
      </c>
      <c r="N13" s="115">
        <v>153.12</v>
      </c>
      <c r="O13" s="88">
        <v>208.32</v>
      </c>
      <c r="P13" s="88">
        <v>0</v>
      </c>
      <c r="Q13" s="88">
        <v>0</v>
      </c>
      <c r="R13" s="88">
        <v>0</v>
      </c>
      <c r="S13" s="116">
        <v>0</v>
      </c>
      <c r="W13">
        <v>0.42</v>
      </c>
      <c r="X13">
        <v>0.77</v>
      </c>
      <c r="Y13">
        <v>0.28999999999999998</v>
      </c>
      <c r="Z13">
        <v>0.33</v>
      </c>
      <c r="AA13">
        <v>0.44</v>
      </c>
      <c r="AB13">
        <v>0.87</v>
      </c>
      <c r="AC13">
        <v>0.38</v>
      </c>
      <c r="AD13">
        <v>0.39</v>
      </c>
      <c r="AE13">
        <v>0</v>
      </c>
      <c r="AF13">
        <v>20.16</v>
      </c>
      <c r="AG13">
        <v>0</v>
      </c>
      <c r="AH13">
        <v>0.43</v>
      </c>
      <c r="AI13">
        <v>0.7</v>
      </c>
      <c r="AJ13">
        <v>0.44</v>
      </c>
      <c r="AK13">
        <v>4.8</v>
      </c>
      <c r="AL13">
        <v>0.35</v>
      </c>
      <c r="AM13">
        <v>0.43</v>
      </c>
      <c r="AN13">
        <v>0</v>
      </c>
      <c r="AO13">
        <v>2.88</v>
      </c>
      <c r="AP13">
        <v>1.58</v>
      </c>
      <c r="AQ13">
        <v>0.24</v>
      </c>
      <c r="AR13">
        <v>4.3</v>
      </c>
      <c r="AS13">
        <v>2.09</v>
      </c>
      <c r="AT13">
        <v>0</v>
      </c>
      <c r="AU13">
        <v>1.61</v>
      </c>
      <c r="AV13">
        <v>5.16</v>
      </c>
      <c r="AW13">
        <v>0</v>
      </c>
      <c r="AX13">
        <v>30</v>
      </c>
      <c r="AY13">
        <v>35</v>
      </c>
      <c r="AZ13">
        <v>45</v>
      </c>
      <c r="BA13">
        <v>15</v>
      </c>
      <c r="BB13">
        <v>0</v>
      </c>
      <c r="BC13">
        <v>115.16</v>
      </c>
      <c r="BD13">
        <v>108.12</v>
      </c>
      <c r="BE13">
        <v>0</v>
      </c>
      <c r="BF13">
        <v>0</v>
      </c>
    </row>
    <row r="14" spans="1:58">
      <c r="A14" t="s">
        <v>249</v>
      </c>
      <c r="G14" t="s">
        <v>56</v>
      </c>
      <c r="H14" s="115">
        <v>28.49</v>
      </c>
      <c r="I14" s="88">
        <v>0.67999999999999994</v>
      </c>
      <c r="J14" s="88">
        <v>1.9300000000000002</v>
      </c>
      <c r="K14" s="88">
        <v>0</v>
      </c>
      <c r="L14" s="88">
        <v>4.8</v>
      </c>
      <c r="M14" s="116">
        <v>0</v>
      </c>
      <c r="N14" s="115">
        <v>153.12</v>
      </c>
      <c r="O14" s="88">
        <v>208.32</v>
      </c>
      <c r="P14" s="88">
        <v>0</v>
      </c>
      <c r="Q14" s="88">
        <v>0</v>
      </c>
      <c r="R14" s="88">
        <v>0</v>
      </c>
      <c r="S14" s="116">
        <v>0</v>
      </c>
      <c r="W14">
        <v>0.42</v>
      </c>
      <c r="X14">
        <v>0.77</v>
      </c>
      <c r="Y14">
        <v>0.28999999999999998</v>
      </c>
      <c r="Z14">
        <v>0.33</v>
      </c>
      <c r="AA14">
        <v>0.44</v>
      </c>
      <c r="AB14">
        <v>0.87</v>
      </c>
      <c r="AC14">
        <v>0.38</v>
      </c>
      <c r="AD14">
        <v>0.39</v>
      </c>
      <c r="AE14">
        <v>0</v>
      </c>
      <c r="AF14">
        <v>20.16</v>
      </c>
      <c r="AG14">
        <v>0</v>
      </c>
      <c r="AH14">
        <v>0.43</v>
      </c>
      <c r="AI14">
        <v>0.7</v>
      </c>
      <c r="AJ14">
        <v>0.44</v>
      </c>
      <c r="AK14">
        <v>4.8</v>
      </c>
      <c r="AL14">
        <v>0.35</v>
      </c>
      <c r="AM14">
        <v>0.43</v>
      </c>
      <c r="AN14">
        <v>0</v>
      </c>
      <c r="AO14">
        <v>2.88</v>
      </c>
      <c r="AP14">
        <v>1.58</v>
      </c>
      <c r="AQ14">
        <v>0.24</v>
      </c>
      <c r="AR14">
        <v>4.3</v>
      </c>
      <c r="AS14">
        <v>2.09</v>
      </c>
      <c r="AT14">
        <v>0</v>
      </c>
      <c r="AU14">
        <v>1.61</v>
      </c>
      <c r="AV14">
        <v>5.16</v>
      </c>
      <c r="AW14">
        <v>0</v>
      </c>
      <c r="AX14">
        <v>30</v>
      </c>
      <c r="AY14">
        <v>35</v>
      </c>
      <c r="AZ14">
        <v>45</v>
      </c>
      <c r="BA14">
        <v>15</v>
      </c>
      <c r="BB14">
        <v>0</v>
      </c>
      <c r="BC14">
        <v>115.16</v>
      </c>
      <c r="BD14">
        <v>108.12</v>
      </c>
      <c r="BE14">
        <v>0</v>
      </c>
      <c r="BF14">
        <v>0</v>
      </c>
    </row>
    <row r="15" spans="1:58">
      <c r="A15" t="s">
        <v>250</v>
      </c>
      <c r="G15" t="s">
        <v>57</v>
      </c>
      <c r="H15" s="115">
        <v>28.49</v>
      </c>
      <c r="I15" s="88">
        <v>0.67999999999999994</v>
      </c>
      <c r="J15" s="88">
        <v>1.9300000000000002</v>
      </c>
      <c r="K15" s="88">
        <v>0</v>
      </c>
      <c r="L15" s="88">
        <v>4.8</v>
      </c>
      <c r="M15" s="116">
        <v>0</v>
      </c>
      <c r="N15" s="115">
        <v>153.12</v>
      </c>
      <c r="O15" s="88">
        <v>208.32</v>
      </c>
      <c r="P15" s="88">
        <v>0</v>
      </c>
      <c r="Q15" s="88">
        <v>0</v>
      </c>
      <c r="R15" s="88">
        <v>0</v>
      </c>
      <c r="S15" s="116">
        <v>0</v>
      </c>
      <c r="W15">
        <v>0.42</v>
      </c>
      <c r="X15">
        <v>0.77</v>
      </c>
      <c r="Y15">
        <v>0.28999999999999998</v>
      </c>
      <c r="Z15">
        <v>0.33</v>
      </c>
      <c r="AA15">
        <v>0.44</v>
      </c>
      <c r="AB15">
        <v>0.87</v>
      </c>
      <c r="AC15">
        <v>0.38</v>
      </c>
      <c r="AD15">
        <v>0.39</v>
      </c>
      <c r="AE15">
        <v>0</v>
      </c>
      <c r="AF15">
        <v>20.16</v>
      </c>
      <c r="AG15">
        <v>0</v>
      </c>
      <c r="AH15">
        <v>0.43</v>
      </c>
      <c r="AI15">
        <v>0.7</v>
      </c>
      <c r="AJ15">
        <v>0.44</v>
      </c>
      <c r="AK15">
        <v>4.8</v>
      </c>
      <c r="AL15">
        <v>0.35</v>
      </c>
      <c r="AM15">
        <v>0.43</v>
      </c>
      <c r="AN15">
        <v>0</v>
      </c>
      <c r="AO15">
        <v>2.88</v>
      </c>
      <c r="AP15">
        <v>1.58</v>
      </c>
      <c r="AQ15">
        <v>0.24</v>
      </c>
      <c r="AR15">
        <v>4.3</v>
      </c>
      <c r="AS15">
        <v>2.09</v>
      </c>
      <c r="AT15">
        <v>0</v>
      </c>
      <c r="AU15">
        <v>1.61</v>
      </c>
      <c r="AV15">
        <v>5.16</v>
      </c>
      <c r="AW15">
        <v>0</v>
      </c>
      <c r="AX15">
        <v>30</v>
      </c>
      <c r="AY15">
        <v>35</v>
      </c>
      <c r="AZ15">
        <v>45</v>
      </c>
      <c r="BA15">
        <v>15</v>
      </c>
      <c r="BB15">
        <v>0</v>
      </c>
      <c r="BC15">
        <v>115.16</v>
      </c>
      <c r="BD15">
        <v>108.12</v>
      </c>
      <c r="BE15">
        <v>0</v>
      </c>
      <c r="BF15">
        <v>0</v>
      </c>
    </row>
    <row r="16" spans="1:58">
      <c r="A16" t="s">
        <v>251</v>
      </c>
      <c r="G16" t="s">
        <v>58</v>
      </c>
      <c r="H16" s="115">
        <v>28.49</v>
      </c>
      <c r="I16" s="88">
        <v>0.67999999999999994</v>
      </c>
      <c r="J16" s="88">
        <v>1.9300000000000002</v>
      </c>
      <c r="K16" s="88">
        <v>0</v>
      </c>
      <c r="L16" s="88">
        <v>4.8</v>
      </c>
      <c r="M16" s="116">
        <v>0</v>
      </c>
      <c r="N16" s="115">
        <v>153.12</v>
      </c>
      <c r="O16" s="88">
        <v>208.32</v>
      </c>
      <c r="P16" s="88">
        <v>0</v>
      </c>
      <c r="Q16" s="88">
        <v>0</v>
      </c>
      <c r="R16" s="88">
        <v>0</v>
      </c>
      <c r="S16" s="116">
        <v>0</v>
      </c>
      <c r="W16">
        <v>0.42</v>
      </c>
      <c r="X16">
        <v>0.77</v>
      </c>
      <c r="Y16">
        <v>0.28999999999999998</v>
      </c>
      <c r="Z16">
        <v>0.33</v>
      </c>
      <c r="AA16">
        <v>0.44</v>
      </c>
      <c r="AB16">
        <v>0.87</v>
      </c>
      <c r="AC16">
        <v>0.38</v>
      </c>
      <c r="AD16">
        <v>0.39</v>
      </c>
      <c r="AE16">
        <v>0</v>
      </c>
      <c r="AF16">
        <v>20.16</v>
      </c>
      <c r="AG16">
        <v>0</v>
      </c>
      <c r="AH16">
        <v>0.43</v>
      </c>
      <c r="AI16">
        <v>0.7</v>
      </c>
      <c r="AJ16">
        <v>0.44</v>
      </c>
      <c r="AK16">
        <v>4.8</v>
      </c>
      <c r="AL16">
        <v>0.35</v>
      </c>
      <c r="AM16">
        <v>0.43</v>
      </c>
      <c r="AN16">
        <v>0</v>
      </c>
      <c r="AO16">
        <v>2.88</v>
      </c>
      <c r="AP16">
        <v>1.58</v>
      </c>
      <c r="AQ16">
        <v>0.24</v>
      </c>
      <c r="AR16">
        <v>4.3</v>
      </c>
      <c r="AS16">
        <v>2.09</v>
      </c>
      <c r="AT16">
        <v>0</v>
      </c>
      <c r="AU16">
        <v>1.61</v>
      </c>
      <c r="AV16">
        <v>5.16</v>
      </c>
      <c r="AW16">
        <v>0</v>
      </c>
      <c r="AX16">
        <v>30</v>
      </c>
      <c r="AY16">
        <v>35</v>
      </c>
      <c r="AZ16">
        <v>45</v>
      </c>
      <c r="BA16">
        <v>15</v>
      </c>
      <c r="BB16">
        <v>0</v>
      </c>
      <c r="BC16">
        <v>115.16</v>
      </c>
      <c r="BD16">
        <v>108.12</v>
      </c>
      <c r="BE16">
        <v>0</v>
      </c>
      <c r="BF16">
        <v>0</v>
      </c>
    </row>
    <row r="17" spans="1:58">
      <c r="A17" t="s">
        <v>252</v>
      </c>
      <c r="G17" t="s">
        <v>59</v>
      </c>
      <c r="H17" s="115">
        <v>28.49</v>
      </c>
      <c r="I17" s="88">
        <v>0.67999999999999994</v>
      </c>
      <c r="J17" s="88">
        <v>1.9300000000000002</v>
      </c>
      <c r="K17" s="88">
        <v>0</v>
      </c>
      <c r="L17" s="88">
        <v>4.8</v>
      </c>
      <c r="M17" s="116">
        <v>0</v>
      </c>
      <c r="N17" s="115">
        <v>153.12</v>
      </c>
      <c r="O17" s="88">
        <v>208.32</v>
      </c>
      <c r="P17" s="88">
        <v>0</v>
      </c>
      <c r="Q17" s="88">
        <v>0</v>
      </c>
      <c r="R17" s="88">
        <v>0</v>
      </c>
      <c r="S17" s="116">
        <v>0</v>
      </c>
      <c r="W17">
        <v>0.42</v>
      </c>
      <c r="X17">
        <v>0.77</v>
      </c>
      <c r="Y17">
        <v>0.28999999999999998</v>
      </c>
      <c r="Z17">
        <v>0.33</v>
      </c>
      <c r="AA17">
        <v>0.44</v>
      </c>
      <c r="AB17">
        <v>0.87</v>
      </c>
      <c r="AC17">
        <v>0.38</v>
      </c>
      <c r="AD17">
        <v>0.39</v>
      </c>
      <c r="AE17">
        <v>0</v>
      </c>
      <c r="AF17">
        <v>20.16</v>
      </c>
      <c r="AG17">
        <v>0</v>
      </c>
      <c r="AH17">
        <v>0.43</v>
      </c>
      <c r="AI17">
        <v>0.7</v>
      </c>
      <c r="AJ17">
        <v>0.44</v>
      </c>
      <c r="AK17">
        <v>4.8</v>
      </c>
      <c r="AL17">
        <v>0.35</v>
      </c>
      <c r="AM17">
        <v>0.43</v>
      </c>
      <c r="AN17">
        <v>0</v>
      </c>
      <c r="AO17">
        <v>2.88</v>
      </c>
      <c r="AP17">
        <v>1.58</v>
      </c>
      <c r="AQ17">
        <v>0.24</v>
      </c>
      <c r="AR17">
        <v>4.3</v>
      </c>
      <c r="AS17">
        <v>2.09</v>
      </c>
      <c r="AT17">
        <v>0</v>
      </c>
      <c r="AU17">
        <v>1.61</v>
      </c>
      <c r="AV17">
        <v>5.16</v>
      </c>
      <c r="AW17">
        <v>0</v>
      </c>
      <c r="AX17">
        <v>30</v>
      </c>
      <c r="AY17">
        <v>35</v>
      </c>
      <c r="AZ17">
        <v>45</v>
      </c>
      <c r="BA17">
        <v>15</v>
      </c>
      <c r="BB17">
        <v>0</v>
      </c>
      <c r="BC17">
        <v>115.16</v>
      </c>
      <c r="BD17">
        <v>108.12</v>
      </c>
      <c r="BE17">
        <v>0</v>
      </c>
      <c r="BF17">
        <v>0</v>
      </c>
    </row>
    <row r="18" spans="1:58">
      <c r="A18" t="s">
        <v>253</v>
      </c>
      <c r="G18" t="s">
        <v>60</v>
      </c>
      <c r="H18" s="115">
        <v>28.49</v>
      </c>
      <c r="I18" s="88">
        <v>0.67999999999999994</v>
      </c>
      <c r="J18" s="88">
        <v>1.9300000000000002</v>
      </c>
      <c r="K18" s="88">
        <v>0</v>
      </c>
      <c r="L18" s="88">
        <v>4.8</v>
      </c>
      <c r="M18" s="116">
        <v>0</v>
      </c>
      <c r="N18" s="115">
        <v>153.12</v>
      </c>
      <c r="O18" s="88">
        <v>208.32</v>
      </c>
      <c r="P18" s="88">
        <v>0</v>
      </c>
      <c r="Q18" s="88">
        <v>0</v>
      </c>
      <c r="R18" s="88">
        <v>0</v>
      </c>
      <c r="S18" s="116">
        <v>0</v>
      </c>
      <c r="W18">
        <v>0.42</v>
      </c>
      <c r="X18">
        <v>0.77</v>
      </c>
      <c r="Y18">
        <v>0.28999999999999998</v>
      </c>
      <c r="Z18">
        <v>0.33</v>
      </c>
      <c r="AA18">
        <v>0.44</v>
      </c>
      <c r="AB18">
        <v>0.87</v>
      </c>
      <c r="AC18">
        <v>0.38</v>
      </c>
      <c r="AD18">
        <v>0.39</v>
      </c>
      <c r="AE18">
        <v>0</v>
      </c>
      <c r="AF18">
        <v>20.16</v>
      </c>
      <c r="AG18">
        <v>0</v>
      </c>
      <c r="AH18">
        <v>0.43</v>
      </c>
      <c r="AI18">
        <v>0.7</v>
      </c>
      <c r="AJ18">
        <v>0.44</v>
      </c>
      <c r="AK18">
        <v>4.8</v>
      </c>
      <c r="AL18">
        <v>0.35</v>
      </c>
      <c r="AM18">
        <v>0.43</v>
      </c>
      <c r="AN18">
        <v>0</v>
      </c>
      <c r="AO18">
        <v>2.88</v>
      </c>
      <c r="AP18">
        <v>1.58</v>
      </c>
      <c r="AQ18">
        <v>0.24</v>
      </c>
      <c r="AR18">
        <v>4.3</v>
      </c>
      <c r="AS18">
        <v>2.09</v>
      </c>
      <c r="AT18">
        <v>0</v>
      </c>
      <c r="AU18">
        <v>1.61</v>
      </c>
      <c r="AV18">
        <v>5.16</v>
      </c>
      <c r="AW18">
        <v>0</v>
      </c>
      <c r="AX18">
        <v>30</v>
      </c>
      <c r="AY18">
        <v>35</v>
      </c>
      <c r="AZ18">
        <v>45</v>
      </c>
      <c r="BA18">
        <v>15</v>
      </c>
      <c r="BB18">
        <v>0</v>
      </c>
      <c r="BC18">
        <v>115.16</v>
      </c>
      <c r="BD18">
        <v>108.12</v>
      </c>
      <c r="BE18">
        <v>0</v>
      </c>
      <c r="BF18">
        <v>0</v>
      </c>
    </row>
    <row r="19" spans="1:58">
      <c r="A19" t="s">
        <v>267</v>
      </c>
      <c r="G19" t="s">
        <v>61</v>
      </c>
      <c r="H19" s="115">
        <v>28.49</v>
      </c>
      <c r="I19" s="88">
        <v>0.67999999999999994</v>
      </c>
      <c r="J19" s="88">
        <v>1.9300000000000002</v>
      </c>
      <c r="K19" s="88">
        <v>0</v>
      </c>
      <c r="L19" s="88">
        <v>4.8</v>
      </c>
      <c r="M19" s="116">
        <v>0</v>
      </c>
      <c r="N19" s="115">
        <v>153.12</v>
      </c>
      <c r="O19" s="88">
        <v>207.89</v>
      </c>
      <c r="P19" s="88">
        <v>0</v>
      </c>
      <c r="Q19" s="88">
        <v>0</v>
      </c>
      <c r="R19" s="88">
        <v>0</v>
      </c>
      <c r="S19" s="116">
        <v>0</v>
      </c>
      <c r="W19">
        <v>0.42</v>
      </c>
      <c r="X19">
        <v>0.77</v>
      </c>
      <c r="Y19">
        <v>0.28999999999999998</v>
      </c>
      <c r="Z19">
        <v>0.33</v>
      </c>
      <c r="AA19">
        <v>0.44</v>
      </c>
      <c r="AB19">
        <v>0.87</v>
      </c>
      <c r="AC19">
        <v>0.38</v>
      </c>
      <c r="AD19">
        <v>0.39</v>
      </c>
      <c r="AE19">
        <v>0</v>
      </c>
      <c r="AF19">
        <v>20.16</v>
      </c>
      <c r="AG19">
        <v>0</v>
      </c>
      <c r="AH19">
        <v>0.43</v>
      </c>
      <c r="AI19">
        <v>0.7</v>
      </c>
      <c r="AJ19">
        <v>0.44</v>
      </c>
      <c r="AK19">
        <v>4.8</v>
      </c>
      <c r="AL19">
        <v>0.35</v>
      </c>
      <c r="AM19">
        <v>0.43</v>
      </c>
      <c r="AN19">
        <v>0</v>
      </c>
      <c r="AO19">
        <v>2.88</v>
      </c>
      <c r="AP19">
        <v>1.58</v>
      </c>
      <c r="AQ19">
        <v>0.24</v>
      </c>
      <c r="AR19">
        <v>4.3</v>
      </c>
      <c r="AS19">
        <v>2.09</v>
      </c>
      <c r="AT19">
        <v>0</v>
      </c>
      <c r="AU19">
        <v>1.61</v>
      </c>
      <c r="AV19">
        <v>4.7300000000000004</v>
      </c>
      <c r="AW19">
        <v>0</v>
      </c>
      <c r="AX19">
        <v>30</v>
      </c>
      <c r="AY19">
        <v>35</v>
      </c>
      <c r="AZ19">
        <v>45</v>
      </c>
      <c r="BA19">
        <v>15</v>
      </c>
      <c r="BB19">
        <v>0</v>
      </c>
      <c r="BC19">
        <v>115.16</v>
      </c>
      <c r="BD19">
        <v>108.12</v>
      </c>
      <c r="BE19">
        <v>0</v>
      </c>
      <c r="BF19">
        <v>0</v>
      </c>
    </row>
    <row r="20" spans="1:58">
      <c r="A20" t="s">
        <v>268</v>
      </c>
      <c r="G20" t="s">
        <v>62</v>
      </c>
      <c r="H20" s="115">
        <v>28.49</v>
      </c>
      <c r="I20" s="88">
        <v>0.67999999999999994</v>
      </c>
      <c r="J20" s="88">
        <v>1.9300000000000002</v>
      </c>
      <c r="K20" s="88">
        <v>0</v>
      </c>
      <c r="L20" s="88">
        <v>4.8</v>
      </c>
      <c r="M20" s="116">
        <v>0</v>
      </c>
      <c r="N20" s="115">
        <v>153.12</v>
      </c>
      <c r="O20" s="88">
        <v>207.89</v>
      </c>
      <c r="P20" s="88">
        <v>0</v>
      </c>
      <c r="Q20" s="88">
        <v>0</v>
      </c>
      <c r="R20" s="88">
        <v>0</v>
      </c>
      <c r="S20" s="116">
        <v>0</v>
      </c>
      <c r="W20">
        <v>0.42</v>
      </c>
      <c r="X20">
        <v>0.77</v>
      </c>
      <c r="Y20">
        <v>0.28999999999999998</v>
      </c>
      <c r="Z20">
        <v>0.33</v>
      </c>
      <c r="AA20">
        <v>0.44</v>
      </c>
      <c r="AB20">
        <v>0.87</v>
      </c>
      <c r="AC20">
        <v>0.38</v>
      </c>
      <c r="AD20">
        <v>0.39</v>
      </c>
      <c r="AE20">
        <v>0</v>
      </c>
      <c r="AF20">
        <v>20.16</v>
      </c>
      <c r="AG20">
        <v>0</v>
      </c>
      <c r="AH20">
        <v>0.43</v>
      </c>
      <c r="AI20">
        <v>0.7</v>
      </c>
      <c r="AJ20">
        <v>0.44</v>
      </c>
      <c r="AK20">
        <v>4.8</v>
      </c>
      <c r="AL20">
        <v>0.35</v>
      </c>
      <c r="AM20">
        <v>0.43</v>
      </c>
      <c r="AN20">
        <v>0</v>
      </c>
      <c r="AO20">
        <v>2.88</v>
      </c>
      <c r="AP20">
        <v>1.58</v>
      </c>
      <c r="AQ20">
        <v>0.24</v>
      </c>
      <c r="AR20">
        <v>4.3</v>
      </c>
      <c r="AS20">
        <v>2.09</v>
      </c>
      <c r="AT20">
        <v>0</v>
      </c>
      <c r="AU20">
        <v>1.61</v>
      </c>
      <c r="AV20">
        <v>4.7300000000000004</v>
      </c>
      <c r="AW20">
        <v>0</v>
      </c>
      <c r="AX20">
        <v>30</v>
      </c>
      <c r="AY20">
        <v>35</v>
      </c>
      <c r="AZ20">
        <v>45</v>
      </c>
      <c r="BA20">
        <v>15</v>
      </c>
      <c r="BB20">
        <v>0</v>
      </c>
      <c r="BC20">
        <v>115.16</v>
      </c>
      <c r="BD20">
        <v>108.12</v>
      </c>
      <c r="BE20">
        <v>0</v>
      </c>
      <c r="BF20">
        <v>0</v>
      </c>
    </row>
    <row r="21" spans="1:58">
      <c r="A21" t="s">
        <v>254</v>
      </c>
      <c r="G21" t="s">
        <v>63</v>
      </c>
      <c r="H21" s="115">
        <v>28.49</v>
      </c>
      <c r="I21" s="88">
        <v>0.67999999999999994</v>
      </c>
      <c r="J21" s="88">
        <v>1.9300000000000002</v>
      </c>
      <c r="K21" s="88">
        <v>0</v>
      </c>
      <c r="L21" s="88">
        <v>4.8</v>
      </c>
      <c r="M21" s="116">
        <v>0</v>
      </c>
      <c r="N21" s="115">
        <v>153.12</v>
      </c>
      <c r="O21" s="88">
        <v>207.89</v>
      </c>
      <c r="P21" s="88">
        <v>0</v>
      </c>
      <c r="Q21" s="88">
        <v>0</v>
      </c>
      <c r="R21" s="88">
        <v>0</v>
      </c>
      <c r="S21" s="116">
        <v>0</v>
      </c>
      <c r="W21">
        <v>0.42</v>
      </c>
      <c r="X21">
        <v>0.77</v>
      </c>
      <c r="Y21">
        <v>0.28999999999999998</v>
      </c>
      <c r="Z21">
        <v>0.33</v>
      </c>
      <c r="AA21">
        <v>0.44</v>
      </c>
      <c r="AB21">
        <v>0.87</v>
      </c>
      <c r="AC21">
        <v>0.38</v>
      </c>
      <c r="AD21">
        <v>0.39</v>
      </c>
      <c r="AE21">
        <v>0</v>
      </c>
      <c r="AF21">
        <v>20.16</v>
      </c>
      <c r="AG21">
        <v>0</v>
      </c>
      <c r="AH21">
        <v>0.43</v>
      </c>
      <c r="AI21">
        <v>0.7</v>
      </c>
      <c r="AJ21">
        <v>0.44</v>
      </c>
      <c r="AK21">
        <v>4.8</v>
      </c>
      <c r="AL21">
        <v>0.35</v>
      </c>
      <c r="AM21">
        <v>0.43</v>
      </c>
      <c r="AN21">
        <v>0</v>
      </c>
      <c r="AO21">
        <v>2.88</v>
      </c>
      <c r="AP21">
        <v>1.58</v>
      </c>
      <c r="AQ21">
        <v>0.24</v>
      </c>
      <c r="AR21">
        <v>4.3</v>
      </c>
      <c r="AS21">
        <v>2.09</v>
      </c>
      <c r="AT21">
        <v>0</v>
      </c>
      <c r="AU21">
        <v>1.61</v>
      </c>
      <c r="AV21">
        <v>4.7300000000000004</v>
      </c>
      <c r="AW21">
        <v>0</v>
      </c>
      <c r="AX21">
        <v>30</v>
      </c>
      <c r="AY21">
        <v>35</v>
      </c>
      <c r="AZ21">
        <v>45</v>
      </c>
      <c r="BA21">
        <v>15</v>
      </c>
      <c r="BB21">
        <v>0</v>
      </c>
      <c r="BC21">
        <v>115.16</v>
      </c>
      <c r="BD21">
        <v>108.12</v>
      </c>
      <c r="BE21">
        <v>0</v>
      </c>
      <c r="BF21">
        <v>0</v>
      </c>
    </row>
    <row r="22" spans="1:58">
      <c r="A22" t="s">
        <v>255</v>
      </c>
      <c r="G22" t="s">
        <v>64</v>
      </c>
      <c r="H22" s="115">
        <v>28.49</v>
      </c>
      <c r="I22" s="88">
        <v>0.67999999999999994</v>
      </c>
      <c r="J22" s="88">
        <v>1.9300000000000002</v>
      </c>
      <c r="K22" s="88">
        <v>0</v>
      </c>
      <c r="L22" s="88">
        <v>4.8</v>
      </c>
      <c r="M22" s="116">
        <v>0</v>
      </c>
      <c r="N22" s="115">
        <v>153.12</v>
      </c>
      <c r="O22" s="88">
        <v>207.89</v>
      </c>
      <c r="P22" s="88">
        <v>0</v>
      </c>
      <c r="Q22" s="88">
        <v>0</v>
      </c>
      <c r="R22" s="88">
        <v>0</v>
      </c>
      <c r="S22" s="116">
        <v>0</v>
      </c>
      <c r="W22">
        <v>0.42</v>
      </c>
      <c r="X22">
        <v>0.77</v>
      </c>
      <c r="Y22">
        <v>0.28999999999999998</v>
      </c>
      <c r="Z22">
        <v>0.33</v>
      </c>
      <c r="AA22">
        <v>0.44</v>
      </c>
      <c r="AB22">
        <v>0.87</v>
      </c>
      <c r="AC22">
        <v>0.38</v>
      </c>
      <c r="AD22">
        <v>0.39</v>
      </c>
      <c r="AE22">
        <v>0</v>
      </c>
      <c r="AF22">
        <v>20.16</v>
      </c>
      <c r="AG22">
        <v>0</v>
      </c>
      <c r="AH22">
        <v>0.43</v>
      </c>
      <c r="AI22">
        <v>0.7</v>
      </c>
      <c r="AJ22">
        <v>0.44</v>
      </c>
      <c r="AK22">
        <v>4.8</v>
      </c>
      <c r="AL22">
        <v>0.35</v>
      </c>
      <c r="AM22">
        <v>0.43</v>
      </c>
      <c r="AN22">
        <v>0</v>
      </c>
      <c r="AO22">
        <v>2.88</v>
      </c>
      <c r="AP22">
        <v>1.58</v>
      </c>
      <c r="AQ22">
        <v>0.24</v>
      </c>
      <c r="AR22">
        <v>4.3</v>
      </c>
      <c r="AS22">
        <v>2.09</v>
      </c>
      <c r="AT22">
        <v>0</v>
      </c>
      <c r="AU22">
        <v>1.61</v>
      </c>
      <c r="AV22">
        <v>4.7300000000000004</v>
      </c>
      <c r="AW22">
        <v>0</v>
      </c>
      <c r="AX22">
        <v>30</v>
      </c>
      <c r="AY22">
        <v>35</v>
      </c>
      <c r="AZ22">
        <v>45</v>
      </c>
      <c r="BA22">
        <v>15</v>
      </c>
      <c r="BB22">
        <v>0</v>
      </c>
      <c r="BC22">
        <v>115.16</v>
      </c>
      <c r="BD22">
        <v>108.12</v>
      </c>
      <c r="BE22">
        <v>0</v>
      </c>
      <c r="BF22">
        <v>0</v>
      </c>
    </row>
    <row r="23" spans="1:58">
      <c r="A23" t="s">
        <v>256</v>
      </c>
      <c r="G23" t="s">
        <v>65</v>
      </c>
      <c r="H23" s="115">
        <v>28.49</v>
      </c>
      <c r="I23" s="88">
        <v>0.67999999999999994</v>
      </c>
      <c r="J23" s="88">
        <v>1.9300000000000002</v>
      </c>
      <c r="K23" s="88">
        <v>0</v>
      </c>
      <c r="L23" s="88">
        <v>4.8</v>
      </c>
      <c r="M23" s="116">
        <v>0</v>
      </c>
      <c r="N23" s="115">
        <v>153.12</v>
      </c>
      <c r="O23" s="88">
        <v>207.89</v>
      </c>
      <c r="P23" s="88">
        <v>0</v>
      </c>
      <c r="Q23" s="88">
        <v>0</v>
      </c>
      <c r="R23" s="88">
        <v>0</v>
      </c>
      <c r="S23" s="116">
        <v>0</v>
      </c>
      <c r="W23">
        <v>0.42</v>
      </c>
      <c r="X23">
        <v>0.77</v>
      </c>
      <c r="Y23">
        <v>0.28999999999999998</v>
      </c>
      <c r="Z23">
        <v>0.33</v>
      </c>
      <c r="AA23">
        <v>0.44</v>
      </c>
      <c r="AB23">
        <v>0.87</v>
      </c>
      <c r="AC23">
        <v>0.38</v>
      </c>
      <c r="AD23">
        <v>0.39</v>
      </c>
      <c r="AE23">
        <v>0</v>
      </c>
      <c r="AF23">
        <v>20.16</v>
      </c>
      <c r="AG23">
        <v>0</v>
      </c>
      <c r="AH23">
        <v>0.43</v>
      </c>
      <c r="AI23">
        <v>0.7</v>
      </c>
      <c r="AJ23">
        <v>0.44</v>
      </c>
      <c r="AK23">
        <v>4.8</v>
      </c>
      <c r="AL23">
        <v>0.35</v>
      </c>
      <c r="AM23">
        <v>0.43</v>
      </c>
      <c r="AN23">
        <v>0</v>
      </c>
      <c r="AO23">
        <v>2.88</v>
      </c>
      <c r="AP23">
        <v>1.58</v>
      </c>
      <c r="AQ23">
        <v>0.24</v>
      </c>
      <c r="AR23">
        <v>4.3</v>
      </c>
      <c r="AS23">
        <v>2.09</v>
      </c>
      <c r="AT23">
        <v>0</v>
      </c>
      <c r="AU23">
        <v>1.61</v>
      </c>
      <c r="AV23">
        <v>4.7300000000000004</v>
      </c>
      <c r="AW23">
        <v>0</v>
      </c>
      <c r="AX23">
        <v>30</v>
      </c>
      <c r="AY23">
        <v>35</v>
      </c>
      <c r="AZ23">
        <v>45</v>
      </c>
      <c r="BA23">
        <v>15</v>
      </c>
      <c r="BB23">
        <v>0</v>
      </c>
      <c r="BC23">
        <v>115.16</v>
      </c>
      <c r="BD23">
        <v>108.12</v>
      </c>
      <c r="BE23">
        <v>0</v>
      </c>
      <c r="BF23">
        <v>0</v>
      </c>
    </row>
    <row r="24" spans="1:58">
      <c r="A24" t="s">
        <v>257</v>
      </c>
      <c r="G24" t="s">
        <v>66</v>
      </c>
      <c r="H24" s="115">
        <v>28.49</v>
      </c>
      <c r="I24" s="88">
        <v>0.67999999999999994</v>
      </c>
      <c r="J24" s="88">
        <v>1.9300000000000002</v>
      </c>
      <c r="K24" s="88">
        <v>0</v>
      </c>
      <c r="L24" s="88">
        <v>4.8</v>
      </c>
      <c r="M24" s="116">
        <v>0</v>
      </c>
      <c r="N24" s="115">
        <v>153.12</v>
      </c>
      <c r="O24" s="88">
        <v>207.89</v>
      </c>
      <c r="P24" s="88">
        <v>0</v>
      </c>
      <c r="Q24" s="88">
        <v>0</v>
      </c>
      <c r="R24" s="88">
        <v>0</v>
      </c>
      <c r="S24" s="116">
        <v>0</v>
      </c>
      <c r="W24">
        <v>0.42</v>
      </c>
      <c r="X24">
        <v>0.77</v>
      </c>
      <c r="Y24">
        <v>0.28999999999999998</v>
      </c>
      <c r="Z24">
        <v>0.33</v>
      </c>
      <c r="AA24">
        <v>0.44</v>
      </c>
      <c r="AB24">
        <v>0.87</v>
      </c>
      <c r="AC24">
        <v>0.38</v>
      </c>
      <c r="AD24">
        <v>0.39</v>
      </c>
      <c r="AE24">
        <v>0</v>
      </c>
      <c r="AF24">
        <v>20.16</v>
      </c>
      <c r="AG24">
        <v>0</v>
      </c>
      <c r="AH24">
        <v>0.43</v>
      </c>
      <c r="AI24">
        <v>0.7</v>
      </c>
      <c r="AJ24">
        <v>0.44</v>
      </c>
      <c r="AK24">
        <v>4.8</v>
      </c>
      <c r="AL24">
        <v>0.35</v>
      </c>
      <c r="AM24">
        <v>0.43</v>
      </c>
      <c r="AN24">
        <v>0</v>
      </c>
      <c r="AO24">
        <v>2.88</v>
      </c>
      <c r="AP24">
        <v>1.58</v>
      </c>
      <c r="AQ24">
        <v>0.24</v>
      </c>
      <c r="AR24">
        <v>4.3</v>
      </c>
      <c r="AS24">
        <v>2.09</v>
      </c>
      <c r="AT24">
        <v>0</v>
      </c>
      <c r="AU24">
        <v>1.61</v>
      </c>
      <c r="AV24">
        <v>4.7300000000000004</v>
      </c>
      <c r="AW24">
        <v>0</v>
      </c>
      <c r="AX24">
        <v>30</v>
      </c>
      <c r="AY24">
        <v>35</v>
      </c>
      <c r="AZ24">
        <v>45</v>
      </c>
      <c r="BA24">
        <v>15</v>
      </c>
      <c r="BB24">
        <v>0</v>
      </c>
      <c r="BC24">
        <v>115.16</v>
      </c>
      <c r="BD24">
        <v>108.12</v>
      </c>
      <c r="BE24">
        <v>0</v>
      </c>
      <c r="BF24">
        <v>0</v>
      </c>
    </row>
    <row r="25" spans="1:58">
      <c r="A25" t="s">
        <v>258</v>
      </c>
      <c r="G25" t="s">
        <v>67</v>
      </c>
      <c r="H25" s="115">
        <v>28.49</v>
      </c>
      <c r="I25" s="88">
        <v>0.67999999999999994</v>
      </c>
      <c r="J25" s="88">
        <v>1.9300000000000002</v>
      </c>
      <c r="K25" s="88">
        <v>0</v>
      </c>
      <c r="L25" s="88">
        <v>4.8</v>
      </c>
      <c r="M25" s="116">
        <v>0</v>
      </c>
      <c r="N25" s="115">
        <v>153.12</v>
      </c>
      <c r="O25" s="88">
        <v>207.89</v>
      </c>
      <c r="P25" s="88">
        <v>0</v>
      </c>
      <c r="Q25" s="88">
        <v>0</v>
      </c>
      <c r="R25" s="88">
        <v>0</v>
      </c>
      <c r="S25" s="116">
        <v>0</v>
      </c>
      <c r="W25">
        <v>0.42</v>
      </c>
      <c r="X25">
        <v>0.77</v>
      </c>
      <c r="Y25">
        <v>0.28999999999999998</v>
      </c>
      <c r="Z25">
        <v>0.33</v>
      </c>
      <c r="AA25">
        <v>0.44</v>
      </c>
      <c r="AB25">
        <v>0.87</v>
      </c>
      <c r="AC25">
        <v>0.38</v>
      </c>
      <c r="AD25">
        <v>0.39</v>
      </c>
      <c r="AE25">
        <v>0</v>
      </c>
      <c r="AF25">
        <v>20.16</v>
      </c>
      <c r="AG25">
        <v>0</v>
      </c>
      <c r="AH25">
        <v>0.43</v>
      </c>
      <c r="AI25">
        <v>0.7</v>
      </c>
      <c r="AJ25">
        <v>0.44</v>
      </c>
      <c r="AK25">
        <v>4.8</v>
      </c>
      <c r="AL25">
        <v>0.35</v>
      </c>
      <c r="AM25">
        <v>0.43</v>
      </c>
      <c r="AN25">
        <v>0</v>
      </c>
      <c r="AO25">
        <v>2.88</v>
      </c>
      <c r="AP25">
        <v>1.58</v>
      </c>
      <c r="AQ25">
        <v>0.24</v>
      </c>
      <c r="AR25">
        <v>4.3</v>
      </c>
      <c r="AS25">
        <v>2.09</v>
      </c>
      <c r="AT25">
        <v>0</v>
      </c>
      <c r="AU25">
        <v>1.61</v>
      </c>
      <c r="AV25">
        <v>4.7300000000000004</v>
      </c>
      <c r="AW25">
        <v>0</v>
      </c>
      <c r="AX25">
        <v>30</v>
      </c>
      <c r="AY25">
        <v>35</v>
      </c>
      <c r="AZ25">
        <v>45</v>
      </c>
      <c r="BA25">
        <v>15</v>
      </c>
      <c r="BB25">
        <v>0</v>
      </c>
      <c r="BC25">
        <v>115.16</v>
      </c>
      <c r="BD25">
        <v>108.12</v>
      </c>
      <c r="BE25">
        <v>0</v>
      </c>
      <c r="BF25">
        <v>0</v>
      </c>
    </row>
    <row r="26" spans="1:58">
      <c r="A26" t="s">
        <v>259</v>
      </c>
      <c r="G26" t="s">
        <v>68</v>
      </c>
      <c r="H26" s="115">
        <v>28.49</v>
      </c>
      <c r="I26" s="88">
        <v>0.67999999999999994</v>
      </c>
      <c r="J26" s="88">
        <v>1.9300000000000002</v>
      </c>
      <c r="K26" s="88">
        <v>0</v>
      </c>
      <c r="L26" s="88">
        <v>4.8</v>
      </c>
      <c r="M26" s="116">
        <v>0</v>
      </c>
      <c r="N26" s="115">
        <v>153.12</v>
      </c>
      <c r="O26" s="88">
        <v>207.89</v>
      </c>
      <c r="P26" s="88">
        <v>0</v>
      </c>
      <c r="Q26" s="88">
        <v>0</v>
      </c>
      <c r="R26" s="88">
        <v>0</v>
      </c>
      <c r="S26" s="116">
        <v>0</v>
      </c>
      <c r="W26">
        <v>0.42</v>
      </c>
      <c r="X26">
        <v>0.77</v>
      </c>
      <c r="Y26">
        <v>0.28999999999999998</v>
      </c>
      <c r="Z26">
        <v>0.33</v>
      </c>
      <c r="AA26">
        <v>0.44</v>
      </c>
      <c r="AB26">
        <v>0.87</v>
      </c>
      <c r="AC26">
        <v>0.38</v>
      </c>
      <c r="AD26">
        <v>0.39</v>
      </c>
      <c r="AE26">
        <v>0</v>
      </c>
      <c r="AF26">
        <v>20.16</v>
      </c>
      <c r="AG26">
        <v>0</v>
      </c>
      <c r="AH26">
        <v>0.43</v>
      </c>
      <c r="AI26">
        <v>0.7</v>
      </c>
      <c r="AJ26">
        <v>0.44</v>
      </c>
      <c r="AK26">
        <v>4.8</v>
      </c>
      <c r="AL26">
        <v>0.35</v>
      </c>
      <c r="AM26">
        <v>0.43</v>
      </c>
      <c r="AN26">
        <v>0</v>
      </c>
      <c r="AO26">
        <v>2.88</v>
      </c>
      <c r="AP26">
        <v>1.58</v>
      </c>
      <c r="AQ26">
        <v>0.24</v>
      </c>
      <c r="AR26">
        <v>4.3</v>
      </c>
      <c r="AS26">
        <v>2.09</v>
      </c>
      <c r="AT26">
        <v>0</v>
      </c>
      <c r="AU26">
        <v>1.61</v>
      </c>
      <c r="AV26">
        <v>4.7300000000000004</v>
      </c>
      <c r="AW26">
        <v>0</v>
      </c>
      <c r="AX26">
        <v>30</v>
      </c>
      <c r="AY26">
        <v>35</v>
      </c>
      <c r="AZ26">
        <v>45</v>
      </c>
      <c r="BA26">
        <v>15</v>
      </c>
      <c r="BB26">
        <v>0</v>
      </c>
      <c r="BC26">
        <v>115.16</v>
      </c>
      <c r="BD26">
        <v>108.12</v>
      </c>
      <c r="BE26">
        <v>0</v>
      </c>
      <c r="BF26">
        <v>0</v>
      </c>
    </row>
    <row r="27" spans="1:58">
      <c r="A27" t="s">
        <v>260</v>
      </c>
      <c r="G27" t="s">
        <v>69</v>
      </c>
      <c r="H27" s="115">
        <v>28.49</v>
      </c>
      <c r="I27" s="88">
        <v>0.67999999999999994</v>
      </c>
      <c r="J27" s="88">
        <v>1.8900000000000001</v>
      </c>
      <c r="K27" s="88">
        <v>0</v>
      </c>
      <c r="L27" s="88">
        <v>14.4</v>
      </c>
      <c r="M27" s="116">
        <v>0</v>
      </c>
      <c r="N27" s="115">
        <v>443.41</v>
      </c>
      <c r="O27" s="88">
        <v>207.89</v>
      </c>
      <c r="P27" s="88">
        <v>0</v>
      </c>
      <c r="Q27" s="88">
        <v>0</v>
      </c>
      <c r="R27" s="88">
        <v>0</v>
      </c>
      <c r="S27" s="116">
        <v>0</v>
      </c>
      <c r="W27">
        <v>0.44</v>
      </c>
      <c r="X27">
        <v>0.77</v>
      </c>
      <c r="Y27">
        <v>0.28999999999999998</v>
      </c>
      <c r="Z27">
        <v>0.33</v>
      </c>
      <c r="AA27">
        <v>0.44</v>
      </c>
      <c r="AB27">
        <v>0.87</v>
      </c>
      <c r="AC27">
        <v>0.38</v>
      </c>
      <c r="AD27">
        <v>0.39</v>
      </c>
      <c r="AE27">
        <v>0</v>
      </c>
      <c r="AF27">
        <v>20.16</v>
      </c>
      <c r="AG27">
        <v>0</v>
      </c>
      <c r="AH27">
        <v>0.43</v>
      </c>
      <c r="AI27">
        <v>0.7</v>
      </c>
      <c r="AJ27">
        <v>0.44</v>
      </c>
      <c r="AK27">
        <v>14.4</v>
      </c>
      <c r="AL27">
        <v>0.35</v>
      </c>
      <c r="AM27">
        <v>0.43</v>
      </c>
      <c r="AN27">
        <v>0</v>
      </c>
      <c r="AO27">
        <v>2.88</v>
      </c>
      <c r="AP27">
        <v>1.54</v>
      </c>
      <c r="AQ27">
        <v>0.22</v>
      </c>
      <c r="AR27">
        <v>4.3</v>
      </c>
      <c r="AS27">
        <v>2.09</v>
      </c>
      <c r="AT27">
        <v>248.71</v>
      </c>
      <c r="AU27">
        <v>1.61</v>
      </c>
      <c r="AV27">
        <v>4.7300000000000004</v>
      </c>
      <c r="AW27">
        <v>41.58</v>
      </c>
      <c r="AX27">
        <v>30</v>
      </c>
      <c r="AY27">
        <v>35</v>
      </c>
      <c r="AZ27">
        <v>45</v>
      </c>
      <c r="BA27">
        <v>15</v>
      </c>
      <c r="BB27">
        <v>0</v>
      </c>
      <c r="BC27">
        <v>115.16</v>
      </c>
      <c r="BD27">
        <v>108.12</v>
      </c>
      <c r="BE27">
        <v>0</v>
      </c>
      <c r="BF27">
        <v>0</v>
      </c>
    </row>
    <row r="28" spans="1:58">
      <c r="A28" t="s">
        <v>261</v>
      </c>
      <c r="G28" t="s">
        <v>70</v>
      </c>
      <c r="H28" s="115">
        <v>28.49</v>
      </c>
      <c r="I28" s="88">
        <v>0.67999999999999994</v>
      </c>
      <c r="J28" s="88">
        <v>1.8900000000000001</v>
      </c>
      <c r="K28" s="88">
        <v>0</v>
      </c>
      <c r="L28" s="88">
        <v>14.4</v>
      </c>
      <c r="M28" s="116">
        <v>0</v>
      </c>
      <c r="N28" s="115">
        <v>443.41</v>
      </c>
      <c r="O28" s="88">
        <v>207.89</v>
      </c>
      <c r="P28" s="88">
        <v>0</v>
      </c>
      <c r="Q28" s="88">
        <v>0</v>
      </c>
      <c r="R28" s="88">
        <v>0</v>
      </c>
      <c r="S28" s="116">
        <v>0</v>
      </c>
      <c r="W28">
        <v>0.44</v>
      </c>
      <c r="X28">
        <v>0.77</v>
      </c>
      <c r="Y28">
        <v>0.28999999999999998</v>
      </c>
      <c r="Z28">
        <v>0.33</v>
      </c>
      <c r="AA28">
        <v>0.44</v>
      </c>
      <c r="AB28">
        <v>0.87</v>
      </c>
      <c r="AC28">
        <v>0.38</v>
      </c>
      <c r="AD28">
        <v>0.39</v>
      </c>
      <c r="AE28">
        <v>0</v>
      </c>
      <c r="AF28">
        <v>20.16</v>
      </c>
      <c r="AG28">
        <v>0</v>
      </c>
      <c r="AH28">
        <v>0.43</v>
      </c>
      <c r="AI28">
        <v>0.7</v>
      </c>
      <c r="AJ28">
        <v>0.44</v>
      </c>
      <c r="AK28">
        <v>14.4</v>
      </c>
      <c r="AL28">
        <v>0.35</v>
      </c>
      <c r="AM28">
        <v>0.43</v>
      </c>
      <c r="AN28">
        <v>0</v>
      </c>
      <c r="AO28">
        <v>2.88</v>
      </c>
      <c r="AP28">
        <v>1.54</v>
      </c>
      <c r="AQ28">
        <v>0.22</v>
      </c>
      <c r="AR28">
        <v>4.3</v>
      </c>
      <c r="AS28">
        <v>2.09</v>
      </c>
      <c r="AT28">
        <v>248.71</v>
      </c>
      <c r="AU28">
        <v>1.61</v>
      </c>
      <c r="AV28">
        <v>4.7300000000000004</v>
      </c>
      <c r="AW28">
        <v>41.58</v>
      </c>
      <c r="AX28">
        <v>30</v>
      </c>
      <c r="AY28">
        <v>35</v>
      </c>
      <c r="AZ28">
        <v>45</v>
      </c>
      <c r="BA28">
        <v>15</v>
      </c>
      <c r="BB28">
        <v>0</v>
      </c>
      <c r="BC28">
        <v>115.16</v>
      </c>
      <c r="BD28">
        <v>108.12</v>
      </c>
      <c r="BE28">
        <v>0</v>
      </c>
      <c r="BF28">
        <v>0</v>
      </c>
    </row>
    <row r="29" spans="1:58">
      <c r="A29" t="s">
        <v>269</v>
      </c>
      <c r="G29" t="s">
        <v>71</v>
      </c>
      <c r="H29" s="115">
        <v>28.49</v>
      </c>
      <c r="I29" s="88">
        <v>0.67999999999999994</v>
      </c>
      <c r="J29" s="88">
        <v>1.8900000000000001</v>
      </c>
      <c r="K29" s="88">
        <v>0</v>
      </c>
      <c r="L29" s="88">
        <v>14.4</v>
      </c>
      <c r="M29" s="116">
        <v>0</v>
      </c>
      <c r="N29" s="115">
        <v>443.41</v>
      </c>
      <c r="O29" s="88">
        <v>207.89</v>
      </c>
      <c r="P29" s="88">
        <v>0</v>
      </c>
      <c r="Q29" s="88">
        <v>0</v>
      </c>
      <c r="R29" s="88">
        <v>0</v>
      </c>
      <c r="S29" s="116">
        <v>0</v>
      </c>
      <c r="W29">
        <v>0.44</v>
      </c>
      <c r="X29">
        <v>0.77</v>
      </c>
      <c r="Y29">
        <v>0.28999999999999998</v>
      </c>
      <c r="Z29">
        <v>0.33</v>
      </c>
      <c r="AA29">
        <v>0.44</v>
      </c>
      <c r="AB29">
        <v>0.87</v>
      </c>
      <c r="AC29">
        <v>0.38</v>
      </c>
      <c r="AD29">
        <v>0.39</v>
      </c>
      <c r="AE29">
        <v>0</v>
      </c>
      <c r="AF29">
        <v>20.16</v>
      </c>
      <c r="AG29">
        <v>0</v>
      </c>
      <c r="AH29">
        <v>0.43</v>
      </c>
      <c r="AI29">
        <v>0.7</v>
      </c>
      <c r="AJ29">
        <v>0.44</v>
      </c>
      <c r="AK29">
        <v>14.4</v>
      </c>
      <c r="AL29">
        <v>0.35</v>
      </c>
      <c r="AM29">
        <v>0.43</v>
      </c>
      <c r="AN29">
        <v>0</v>
      </c>
      <c r="AO29">
        <v>2.88</v>
      </c>
      <c r="AP29">
        <v>1.54</v>
      </c>
      <c r="AQ29">
        <v>0.22</v>
      </c>
      <c r="AR29">
        <v>4.3</v>
      </c>
      <c r="AS29">
        <v>2.09</v>
      </c>
      <c r="AT29">
        <v>248.71</v>
      </c>
      <c r="AU29">
        <v>1.61</v>
      </c>
      <c r="AV29">
        <v>4.7300000000000004</v>
      </c>
      <c r="AW29">
        <v>41.58</v>
      </c>
      <c r="AX29">
        <v>30</v>
      </c>
      <c r="AY29">
        <v>35</v>
      </c>
      <c r="AZ29">
        <v>45</v>
      </c>
      <c r="BA29">
        <v>15</v>
      </c>
      <c r="BB29">
        <v>0</v>
      </c>
      <c r="BC29">
        <v>115.16</v>
      </c>
      <c r="BD29">
        <v>108.12</v>
      </c>
      <c r="BE29">
        <v>0</v>
      </c>
      <c r="BF29">
        <v>0</v>
      </c>
    </row>
    <row r="30" spans="1:58">
      <c r="A30" t="s">
        <v>270</v>
      </c>
      <c r="G30" t="s">
        <v>72</v>
      </c>
      <c r="H30" s="115">
        <v>28.49</v>
      </c>
      <c r="I30" s="88">
        <v>0.67999999999999994</v>
      </c>
      <c r="J30" s="88">
        <v>1.8900000000000001</v>
      </c>
      <c r="K30" s="88">
        <v>0</v>
      </c>
      <c r="L30" s="88">
        <v>14.4</v>
      </c>
      <c r="M30" s="116">
        <v>0</v>
      </c>
      <c r="N30" s="115">
        <v>443.41</v>
      </c>
      <c r="O30" s="88">
        <v>207.89</v>
      </c>
      <c r="P30" s="88">
        <v>0</v>
      </c>
      <c r="Q30" s="88">
        <v>0</v>
      </c>
      <c r="R30" s="88">
        <v>0</v>
      </c>
      <c r="S30" s="116">
        <v>0</v>
      </c>
      <c r="W30">
        <v>0.44</v>
      </c>
      <c r="X30">
        <v>0.77</v>
      </c>
      <c r="Y30">
        <v>0.28999999999999998</v>
      </c>
      <c r="Z30">
        <v>0.33</v>
      </c>
      <c r="AA30">
        <v>0.44</v>
      </c>
      <c r="AB30">
        <v>0.87</v>
      </c>
      <c r="AC30">
        <v>0.38</v>
      </c>
      <c r="AD30">
        <v>0.39</v>
      </c>
      <c r="AE30">
        <v>0</v>
      </c>
      <c r="AF30">
        <v>20.16</v>
      </c>
      <c r="AG30">
        <v>0</v>
      </c>
      <c r="AH30">
        <v>0.43</v>
      </c>
      <c r="AI30">
        <v>0.7</v>
      </c>
      <c r="AJ30">
        <v>0.44</v>
      </c>
      <c r="AK30">
        <v>14.4</v>
      </c>
      <c r="AL30">
        <v>0.35</v>
      </c>
      <c r="AM30">
        <v>0.43</v>
      </c>
      <c r="AN30">
        <v>0</v>
      </c>
      <c r="AO30">
        <v>2.88</v>
      </c>
      <c r="AP30">
        <v>1.54</v>
      </c>
      <c r="AQ30">
        <v>0.22</v>
      </c>
      <c r="AR30">
        <v>4.3</v>
      </c>
      <c r="AS30">
        <v>2.09</v>
      </c>
      <c r="AT30">
        <v>248.71</v>
      </c>
      <c r="AU30">
        <v>1.61</v>
      </c>
      <c r="AV30">
        <v>4.7300000000000004</v>
      </c>
      <c r="AW30">
        <v>41.58</v>
      </c>
      <c r="AX30">
        <v>30</v>
      </c>
      <c r="AY30">
        <v>35</v>
      </c>
      <c r="AZ30">
        <v>45</v>
      </c>
      <c r="BA30">
        <v>15</v>
      </c>
      <c r="BB30">
        <v>0</v>
      </c>
      <c r="BC30">
        <v>115.16</v>
      </c>
      <c r="BD30">
        <v>108.12</v>
      </c>
      <c r="BE30">
        <v>0</v>
      </c>
      <c r="BF30">
        <v>0</v>
      </c>
    </row>
    <row r="31" spans="1:58">
      <c r="A31" t="s">
        <v>280</v>
      </c>
      <c r="G31" t="s">
        <v>73</v>
      </c>
      <c r="H31" s="115">
        <v>26.619999999999997</v>
      </c>
      <c r="I31" s="88">
        <v>0.73</v>
      </c>
      <c r="J31" s="88">
        <v>1.8900000000000001</v>
      </c>
      <c r="K31" s="88">
        <v>0</v>
      </c>
      <c r="L31" s="88">
        <v>14.4</v>
      </c>
      <c r="M31" s="116">
        <v>0</v>
      </c>
      <c r="N31" s="115">
        <v>443.41</v>
      </c>
      <c r="O31" s="88">
        <v>207.68</v>
      </c>
      <c r="P31" s="88">
        <v>0</v>
      </c>
      <c r="Q31" s="88">
        <v>0</v>
      </c>
      <c r="R31" s="88">
        <v>0</v>
      </c>
      <c r="S31" s="116">
        <v>0</v>
      </c>
      <c r="W31">
        <v>0.44</v>
      </c>
      <c r="X31">
        <v>0.77</v>
      </c>
      <c r="Y31">
        <v>0.28999999999999998</v>
      </c>
      <c r="Z31">
        <v>0.33</v>
      </c>
      <c r="AA31">
        <v>0.44</v>
      </c>
      <c r="AB31">
        <v>0.87</v>
      </c>
      <c r="AC31">
        <v>0.48</v>
      </c>
      <c r="AD31">
        <v>0.44</v>
      </c>
      <c r="AE31">
        <v>0</v>
      </c>
      <c r="AF31">
        <v>18.239999999999998</v>
      </c>
      <c r="AG31">
        <v>0</v>
      </c>
      <c r="AH31">
        <v>0.43</v>
      </c>
      <c r="AI31">
        <v>0.65</v>
      </c>
      <c r="AJ31">
        <v>0.44</v>
      </c>
      <c r="AK31">
        <v>14.4</v>
      </c>
      <c r="AL31">
        <v>0.35</v>
      </c>
      <c r="AM31">
        <v>0.43</v>
      </c>
      <c r="AN31">
        <v>0</v>
      </c>
      <c r="AO31">
        <v>2.88</v>
      </c>
      <c r="AP31">
        <v>1.54</v>
      </c>
      <c r="AQ31">
        <v>0.22</v>
      </c>
      <c r="AR31">
        <v>4.3</v>
      </c>
      <c r="AS31">
        <v>2.09</v>
      </c>
      <c r="AT31">
        <v>248.71</v>
      </c>
      <c r="AU31">
        <v>1.61</v>
      </c>
      <c r="AV31">
        <v>4.5199999999999996</v>
      </c>
      <c r="AW31">
        <v>41.58</v>
      </c>
      <c r="AX31">
        <v>30</v>
      </c>
      <c r="AY31">
        <v>35</v>
      </c>
      <c r="AZ31">
        <v>45</v>
      </c>
      <c r="BA31">
        <v>15</v>
      </c>
      <c r="BB31">
        <v>0</v>
      </c>
      <c r="BC31">
        <v>115.16</v>
      </c>
      <c r="BD31">
        <v>108.12</v>
      </c>
      <c r="BE31">
        <v>0</v>
      </c>
      <c r="BF31">
        <v>0</v>
      </c>
    </row>
    <row r="32" spans="1:58">
      <c r="A32" t="s">
        <v>281</v>
      </c>
      <c r="G32" t="s">
        <v>74</v>
      </c>
      <c r="H32" s="115">
        <v>26.619999999999997</v>
      </c>
      <c r="I32" s="88">
        <v>0.73</v>
      </c>
      <c r="J32" s="88">
        <v>1.8900000000000001</v>
      </c>
      <c r="K32" s="88">
        <v>0</v>
      </c>
      <c r="L32" s="88">
        <v>14.4</v>
      </c>
      <c r="M32" s="116">
        <v>0</v>
      </c>
      <c r="N32" s="115">
        <v>443.41</v>
      </c>
      <c r="O32" s="88">
        <v>207.68</v>
      </c>
      <c r="P32" s="88">
        <v>0</v>
      </c>
      <c r="Q32" s="88">
        <v>0</v>
      </c>
      <c r="R32" s="88">
        <v>0</v>
      </c>
      <c r="S32" s="116">
        <v>0</v>
      </c>
      <c r="W32">
        <v>0.44</v>
      </c>
      <c r="X32">
        <v>0.77</v>
      </c>
      <c r="Y32">
        <v>0.28999999999999998</v>
      </c>
      <c r="Z32">
        <v>0.33</v>
      </c>
      <c r="AA32">
        <v>0.44</v>
      </c>
      <c r="AB32">
        <v>0.87</v>
      </c>
      <c r="AC32">
        <v>0.48</v>
      </c>
      <c r="AD32">
        <v>0.44</v>
      </c>
      <c r="AE32">
        <v>0</v>
      </c>
      <c r="AF32">
        <v>18.239999999999998</v>
      </c>
      <c r="AG32">
        <v>0</v>
      </c>
      <c r="AH32">
        <v>0.43</v>
      </c>
      <c r="AI32">
        <v>0.65</v>
      </c>
      <c r="AJ32">
        <v>0.44</v>
      </c>
      <c r="AK32">
        <v>14.4</v>
      </c>
      <c r="AL32">
        <v>0.35</v>
      </c>
      <c r="AM32">
        <v>0.43</v>
      </c>
      <c r="AN32">
        <v>0</v>
      </c>
      <c r="AO32">
        <v>2.88</v>
      </c>
      <c r="AP32">
        <v>1.54</v>
      </c>
      <c r="AQ32">
        <v>0.22</v>
      </c>
      <c r="AR32">
        <v>4.3</v>
      </c>
      <c r="AS32">
        <v>2.09</v>
      </c>
      <c r="AT32">
        <v>248.71</v>
      </c>
      <c r="AU32">
        <v>1.61</v>
      </c>
      <c r="AV32">
        <v>4.5199999999999996</v>
      </c>
      <c r="AW32">
        <v>41.58</v>
      </c>
      <c r="AX32">
        <v>30</v>
      </c>
      <c r="AY32">
        <v>35</v>
      </c>
      <c r="AZ32">
        <v>45</v>
      </c>
      <c r="BA32">
        <v>15</v>
      </c>
      <c r="BB32">
        <v>0</v>
      </c>
      <c r="BC32">
        <v>115.16</v>
      </c>
      <c r="BD32">
        <v>108.12</v>
      </c>
      <c r="BE32">
        <v>0</v>
      </c>
      <c r="BF32">
        <v>0</v>
      </c>
    </row>
    <row r="33" spans="1:58">
      <c r="A33" t="s">
        <v>282</v>
      </c>
      <c r="G33" t="s">
        <v>75</v>
      </c>
      <c r="H33" s="115">
        <v>55.189999999999991</v>
      </c>
      <c r="I33" s="88">
        <v>0.73</v>
      </c>
      <c r="J33" s="88">
        <v>1.8900000000000001</v>
      </c>
      <c r="K33" s="88">
        <v>0</v>
      </c>
      <c r="L33" s="88">
        <v>14.4</v>
      </c>
      <c r="M33" s="116">
        <v>0</v>
      </c>
      <c r="N33" s="115">
        <v>443.41</v>
      </c>
      <c r="O33" s="88">
        <v>207.68</v>
      </c>
      <c r="P33" s="88">
        <v>0</v>
      </c>
      <c r="Q33" s="88">
        <v>0</v>
      </c>
      <c r="R33" s="88">
        <v>0</v>
      </c>
      <c r="S33" s="116">
        <v>0</v>
      </c>
      <c r="W33">
        <v>0.44</v>
      </c>
      <c r="X33">
        <v>0.77</v>
      </c>
      <c r="Y33">
        <v>0.28999999999999998</v>
      </c>
      <c r="Z33">
        <v>0.33</v>
      </c>
      <c r="AA33">
        <v>0.44</v>
      </c>
      <c r="AB33">
        <v>0.87</v>
      </c>
      <c r="AC33">
        <v>0.48</v>
      </c>
      <c r="AD33">
        <v>0.44</v>
      </c>
      <c r="AE33">
        <v>27.84</v>
      </c>
      <c r="AF33">
        <v>18.239999999999998</v>
      </c>
      <c r="AG33">
        <v>0</v>
      </c>
      <c r="AH33">
        <v>0.43</v>
      </c>
      <c r="AI33">
        <v>0.65</v>
      </c>
      <c r="AJ33">
        <v>0.44</v>
      </c>
      <c r="AK33">
        <v>14.4</v>
      </c>
      <c r="AL33">
        <v>0.35</v>
      </c>
      <c r="AM33">
        <v>0.43</v>
      </c>
      <c r="AN33">
        <v>0</v>
      </c>
      <c r="AO33">
        <v>2.88</v>
      </c>
      <c r="AP33">
        <v>1.54</v>
      </c>
      <c r="AQ33">
        <v>0.22</v>
      </c>
      <c r="AR33">
        <v>4.3</v>
      </c>
      <c r="AS33">
        <v>2.09</v>
      </c>
      <c r="AT33">
        <v>248.71</v>
      </c>
      <c r="AU33">
        <v>1.61</v>
      </c>
      <c r="AV33">
        <v>4.5199999999999996</v>
      </c>
      <c r="AW33">
        <v>41.58</v>
      </c>
      <c r="AX33">
        <v>30</v>
      </c>
      <c r="AY33">
        <v>35</v>
      </c>
      <c r="AZ33">
        <v>45</v>
      </c>
      <c r="BA33">
        <v>15</v>
      </c>
      <c r="BB33">
        <v>0</v>
      </c>
      <c r="BC33">
        <v>115.16</v>
      </c>
      <c r="BD33">
        <v>108.12</v>
      </c>
      <c r="BE33">
        <v>0</v>
      </c>
      <c r="BF33">
        <v>0.73</v>
      </c>
    </row>
    <row r="34" spans="1:58">
      <c r="A34" t="s">
        <v>283</v>
      </c>
      <c r="G34" t="s">
        <v>76</v>
      </c>
      <c r="H34" s="115">
        <v>56.019999999999989</v>
      </c>
      <c r="I34" s="88">
        <v>0.73</v>
      </c>
      <c r="J34" s="88">
        <v>1.8900000000000001</v>
      </c>
      <c r="K34" s="88">
        <v>0</v>
      </c>
      <c r="L34" s="88">
        <v>14.4</v>
      </c>
      <c r="M34" s="116">
        <v>0</v>
      </c>
      <c r="N34" s="115">
        <v>443.41</v>
      </c>
      <c r="O34" s="88">
        <v>207.68</v>
      </c>
      <c r="P34" s="88">
        <v>0</v>
      </c>
      <c r="Q34" s="88">
        <v>0</v>
      </c>
      <c r="R34" s="88">
        <v>0</v>
      </c>
      <c r="S34" s="116">
        <v>0</v>
      </c>
      <c r="W34">
        <v>0.44</v>
      </c>
      <c r="X34">
        <v>0.77</v>
      </c>
      <c r="Y34">
        <v>0.28999999999999998</v>
      </c>
      <c r="Z34">
        <v>0.33</v>
      </c>
      <c r="AA34">
        <v>0.44</v>
      </c>
      <c r="AB34">
        <v>0.87</v>
      </c>
      <c r="AC34">
        <v>0.48</v>
      </c>
      <c r="AD34">
        <v>0.44</v>
      </c>
      <c r="AE34">
        <v>27.84</v>
      </c>
      <c r="AF34">
        <v>18.239999999999998</v>
      </c>
      <c r="AG34">
        <v>0</v>
      </c>
      <c r="AH34">
        <v>0.43</v>
      </c>
      <c r="AI34">
        <v>0.65</v>
      </c>
      <c r="AJ34">
        <v>0.44</v>
      </c>
      <c r="AK34">
        <v>14.4</v>
      </c>
      <c r="AL34">
        <v>0.35</v>
      </c>
      <c r="AM34">
        <v>0.43</v>
      </c>
      <c r="AN34">
        <v>0</v>
      </c>
      <c r="AO34">
        <v>2.88</v>
      </c>
      <c r="AP34">
        <v>1.54</v>
      </c>
      <c r="AQ34">
        <v>0.22</v>
      </c>
      <c r="AR34">
        <v>4.3</v>
      </c>
      <c r="AS34">
        <v>2.09</v>
      </c>
      <c r="AT34">
        <v>248.71</v>
      </c>
      <c r="AU34">
        <v>1.61</v>
      </c>
      <c r="AV34">
        <v>4.5199999999999996</v>
      </c>
      <c r="AW34">
        <v>41.58</v>
      </c>
      <c r="AX34">
        <v>30</v>
      </c>
      <c r="AY34">
        <v>35</v>
      </c>
      <c r="AZ34">
        <v>45</v>
      </c>
      <c r="BA34">
        <v>15</v>
      </c>
      <c r="BB34">
        <v>0</v>
      </c>
      <c r="BC34">
        <v>115.16</v>
      </c>
      <c r="BD34">
        <v>108.12</v>
      </c>
      <c r="BE34">
        <v>0.48</v>
      </c>
      <c r="BF34">
        <v>1.08</v>
      </c>
    </row>
    <row r="35" spans="1:58">
      <c r="A35" t="s">
        <v>298</v>
      </c>
      <c r="G35" t="s">
        <v>77</v>
      </c>
      <c r="H35" s="115">
        <v>56.459999999999994</v>
      </c>
      <c r="I35" s="88">
        <v>0.73</v>
      </c>
      <c r="J35" s="88">
        <v>1.8900000000000001</v>
      </c>
      <c r="K35" s="88">
        <v>120.97</v>
      </c>
      <c r="L35" s="88">
        <v>14.4</v>
      </c>
      <c r="M35" s="116">
        <v>0</v>
      </c>
      <c r="N35" s="115">
        <v>443.41</v>
      </c>
      <c r="O35" s="88">
        <v>207.68</v>
      </c>
      <c r="P35" s="88">
        <v>0</v>
      </c>
      <c r="Q35" s="88">
        <v>0</v>
      </c>
      <c r="R35" s="88">
        <v>0</v>
      </c>
      <c r="S35" s="116">
        <v>0</v>
      </c>
      <c r="W35">
        <v>0.44</v>
      </c>
      <c r="X35">
        <v>0.77</v>
      </c>
      <c r="Y35">
        <v>0.28999999999999998</v>
      </c>
      <c r="Z35">
        <v>0.33</v>
      </c>
      <c r="AA35">
        <v>0.44</v>
      </c>
      <c r="AB35">
        <v>0.87</v>
      </c>
      <c r="AC35">
        <v>0.48</v>
      </c>
      <c r="AD35">
        <v>0.44</v>
      </c>
      <c r="AE35">
        <v>27.84</v>
      </c>
      <c r="AF35">
        <v>18.239999999999998</v>
      </c>
      <c r="AG35">
        <v>0</v>
      </c>
      <c r="AH35">
        <v>0.43</v>
      </c>
      <c r="AI35">
        <v>0.65</v>
      </c>
      <c r="AJ35">
        <v>0.44</v>
      </c>
      <c r="AK35">
        <v>14.4</v>
      </c>
      <c r="AL35">
        <v>0.35</v>
      </c>
      <c r="AM35">
        <v>0.43</v>
      </c>
      <c r="AN35">
        <v>120.97</v>
      </c>
      <c r="AO35">
        <v>2.88</v>
      </c>
      <c r="AP35">
        <v>1.54</v>
      </c>
      <c r="AQ35">
        <v>0.22</v>
      </c>
      <c r="AR35">
        <v>4.3</v>
      </c>
      <c r="AS35">
        <v>2.09</v>
      </c>
      <c r="AT35">
        <v>248.71</v>
      </c>
      <c r="AU35">
        <v>1.61</v>
      </c>
      <c r="AV35">
        <v>4.5199999999999996</v>
      </c>
      <c r="AW35">
        <v>41.58</v>
      </c>
      <c r="AX35">
        <v>30</v>
      </c>
      <c r="AY35">
        <v>35</v>
      </c>
      <c r="AZ35">
        <v>45</v>
      </c>
      <c r="BA35">
        <v>15</v>
      </c>
      <c r="BB35">
        <v>0</v>
      </c>
      <c r="BC35">
        <v>115.16</v>
      </c>
      <c r="BD35">
        <v>108.12</v>
      </c>
      <c r="BE35">
        <v>0.84</v>
      </c>
      <c r="BF35">
        <v>1.1599999999999999</v>
      </c>
    </row>
    <row r="36" spans="1:58">
      <c r="A36" t="s">
        <v>331</v>
      </c>
      <c r="G36" t="s">
        <v>78</v>
      </c>
      <c r="H36" s="115">
        <v>57.849999999999994</v>
      </c>
      <c r="I36" s="88">
        <v>0.73</v>
      </c>
      <c r="J36" s="88">
        <v>1.8900000000000001</v>
      </c>
      <c r="K36" s="88">
        <v>120.97</v>
      </c>
      <c r="L36" s="88">
        <v>14.4</v>
      </c>
      <c r="M36" s="116">
        <v>0</v>
      </c>
      <c r="N36" s="115">
        <v>443.41</v>
      </c>
      <c r="O36" s="88">
        <v>207.68</v>
      </c>
      <c r="P36" s="88">
        <v>0</v>
      </c>
      <c r="Q36" s="88">
        <v>0</v>
      </c>
      <c r="R36" s="88">
        <v>0</v>
      </c>
      <c r="S36" s="116">
        <v>0</v>
      </c>
      <c r="W36">
        <v>0.44</v>
      </c>
      <c r="X36">
        <v>0.77</v>
      </c>
      <c r="Y36">
        <v>0.28999999999999998</v>
      </c>
      <c r="Z36">
        <v>0.33</v>
      </c>
      <c r="AA36">
        <v>0.44</v>
      </c>
      <c r="AB36">
        <v>0.87</v>
      </c>
      <c r="AC36">
        <v>0.48</v>
      </c>
      <c r="AD36">
        <v>0.44</v>
      </c>
      <c r="AE36">
        <v>27.84</v>
      </c>
      <c r="AF36">
        <v>18.239999999999998</v>
      </c>
      <c r="AG36">
        <v>0</v>
      </c>
      <c r="AH36">
        <v>0.43</v>
      </c>
      <c r="AI36">
        <v>0.65</v>
      </c>
      <c r="AJ36">
        <v>0.44</v>
      </c>
      <c r="AK36">
        <v>14.4</v>
      </c>
      <c r="AL36">
        <v>0.35</v>
      </c>
      <c r="AM36">
        <v>0.43</v>
      </c>
      <c r="AN36">
        <v>120.97</v>
      </c>
      <c r="AO36">
        <v>2.88</v>
      </c>
      <c r="AP36">
        <v>1.54</v>
      </c>
      <c r="AQ36">
        <v>0.22</v>
      </c>
      <c r="AR36">
        <v>4.3</v>
      </c>
      <c r="AS36">
        <v>2.09</v>
      </c>
      <c r="AT36">
        <v>248.71</v>
      </c>
      <c r="AU36">
        <v>1.61</v>
      </c>
      <c r="AV36">
        <v>4.5199999999999996</v>
      </c>
      <c r="AW36">
        <v>41.58</v>
      </c>
      <c r="AX36">
        <v>30</v>
      </c>
      <c r="AY36">
        <v>35</v>
      </c>
      <c r="AZ36">
        <v>45</v>
      </c>
      <c r="BA36">
        <v>15</v>
      </c>
      <c r="BB36">
        <v>0</v>
      </c>
      <c r="BC36">
        <v>115.16</v>
      </c>
      <c r="BD36">
        <v>108.12</v>
      </c>
      <c r="BE36">
        <v>1.29</v>
      </c>
      <c r="BF36">
        <v>2.1</v>
      </c>
    </row>
    <row r="37" spans="1:58">
      <c r="A37" t="s">
        <v>332</v>
      </c>
      <c r="G37" t="s">
        <v>79</v>
      </c>
      <c r="H37" s="115">
        <v>60.3</v>
      </c>
      <c r="I37" s="88">
        <v>0.73</v>
      </c>
      <c r="J37" s="88">
        <v>1.8900000000000001</v>
      </c>
      <c r="K37" s="88">
        <v>120.97</v>
      </c>
      <c r="L37" s="88">
        <v>14.4</v>
      </c>
      <c r="M37" s="116">
        <v>0</v>
      </c>
      <c r="N37" s="115">
        <v>443.41</v>
      </c>
      <c r="O37" s="88">
        <v>207.68</v>
      </c>
      <c r="P37" s="88">
        <v>0</v>
      </c>
      <c r="Q37" s="88">
        <v>0</v>
      </c>
      <c r="R37" s="88">
        <v>0</v>
      </c>
      <c r="S37" s="116">
        <v>0</v>
      </c>
      <c r="W37">
        <v>0.44</v>
      </c>
      <c r="X37">
        <v>0.77</v>
      </c>
      <c r="Y37">
        <v>0.28999999999999998</v>
      </c>
      <c r="Z37">
        <v>0.33</v>
      </c>
      <c r="AA37">
        <v>0.44</v>
      </c>
      <c r="AB37">
        <v>0.87</v>
      </c>
      <c r="AC37">
        <v>0.48</v>
      </c>
      <c r="AD37">
        <v>0.44</v>
      </c>
      <c r="AE37">
        <v>27.84</v>
      </c>
      <c r="AF37">
        <v>18.239999999999998</v>
      </c>
      <c r="AG37">
        <v>0</v>
      </c>
      <c r="AH37">
        <v>0.43</v>
      </c>
      <c r="AI37">
        <v>0.65</v>
      </c>
      <c r="AJ37">
        <v>0.44</v>
      </c>
      <c r="AK37">
        <v>14.4</v>
      </c>
      <c r="AL37">
        <v>0.35</v>
      </c>
      <c r="AM37">
        <v>0.43</v>
      </c>
      <c r="AN37">
        <v>120.97</v>
      </c>
      <c r="AO37">
        <v>2.88</v>
      </c>
      <c r="AP37">
        <v>1.54</v>
      </c>
      <c r="AQ37">
        <v>0.22</v>
      </c>
      <c r="AR37">
        <v>4.3</v>
      </c>
      <c r="AS37">
        <v>2.09</v>
      </c>
      <c r="AT37">
        <v>248.71</v>
      </c>
      <c r="AU37">
        <v>1.61</v>
      </c>
      <c r="AV37">
        <v>4.5199999999999996</v>
      </c>
      <c r="AW37">
        <v>41.58</v>
      </c>
      <c r="AX37">
        <v>30</v>
      </c>
      <c r="AY37">
        <v>35</v>
      </c>
      <c r="AZ37">
        <v>45</v>
      </c>
      <c r="BA37">
        <v>15</v>
      </c>
      <c r="BB37">
        <v>0</v>
      </c>
      <c r="BC37">
        <v>115.16</v>
      </c>
      <c r="BD37">
        <v>108.12</v>
      </c>
      <c r="BE37">
        <v>2.56</v>
      </c>
      <c r="BF37">
        <v>3.28</v>
      </c>
    </row>
    <row r="38" spans="1:58">
      <c r="A38" t="s">
        <v>333</v>
      </c>
      <c r="G38" t="s">
        <v>80</v>
      </c>
      <c r="H38" s="115">
        <v>93.800000000000011</v>
      </c>
      <c r="I38" s="88">
        <v>0.73</v>
      </c>
      <c r="J38" s="88">
        <v>1.8900000000000001</v>
      </c>
      <c r="K38" s="88">
        <v>120.97</v>
      </c>
      <c r="L38" s="88">
        <v>14.4</v>
      </c>
      <c r="M38" s="116">
        <v>0</v>
      </c>
      <c r="N38" s="115">
        <v>443.41</v>
      </c>
      <c r="O38" s="88">
        <v>207.68</v>
      </c>
      <c r="P38" s="88">
        <v>0</v>
      </c>
      <c r="Q38" s="88">
        <v>0</v>
      </c>
      <c r="R38" s="88">
        <v>0</v>
      </c>
      <c r="S38" s="116">
        <v>0</v>
      </c>
      <c r="W38">
        <v>0.44</v>
      </c>
      <c r="X38">
        <v>0.77</v>
      </c>
      <c r="Y38">
        <v>0.28999999999999998</v>
      </c>
      <c r="Z38">
        <v>0.33</v>
      </c>
      <c r="AA38">
        <v>0.44</v>
      </c>
      <c r="AB38">
        <v>0.87</v>
      </c>
      <c r="AC38">
        <v>0.48</v>
      </c>
      <c r="AD38">
        <v>0.44</v>
      </c>
      <c r="AE38">
        <v>58.57</v>
      </c>
      <c r="AF38">
        <v>18.239999999999998</v>
      </c>
      <c r="AG38">
        <v>0</v>
      </c>
      <c r="AH38">
        <v>0.43</v>
      </c>
      <c r="AI38">
        <v>0.65</v>
      </c>
      <c r="AJ38">
        <v>0.44</v>
      </c>
      <c r="AK38">
        <v>14.4</v>
      </c>
      <c r="AL38">
        <v>0.35</v>
      </c>
      <c r="AM38">
        <v>0.43</v>
      </c>
      <c r="AN38">
        <v>120.97</v>
      </c>
      <c r="AO38">
        <v>2.88</v>
      </c>
      <c r="AP38">
        <v>1.54</v>
      </c>
      <c r="AQ38">
        <v>0.22</v>
      </c>
      <c r="AR38">
        <v>4.3</v>
      </c>
      <c r="AS38">
        <v>2.09</v>
      </c>
      <c r="AT38">
        <v>248.71</v>
      </c>
      <c r="AU38">
        <v>1.61</v>
      </c>
      <c r="AV38">
        <v>4.5199999999999996</v>
      </c>
      <c r="AW38">
        <v>41.58</v>
      </c>
      <c r="AX38">
        <v>30</v>
      </c>
      <c r="AY38">
        <v>35</v>
      </c>
      <c r="AZ38">
        <v>45</v>
      </c>
      <c r="BA38">
        <v>15</v>
      </c>
      <c r="BB38">
        <v>0</v>
      </c>
      <c r="BC38">
        <v>115.16</v>
      </c>
      <c r="BD38">
        <v>108.12</v>
      </c>
      <c r="BE38">
        <v>4.04</v>
      </c>
      <c r="BF38">
        <v>4.57</v>
      </c>
    </row>
    <row r="39" spans="1:58">
      <c r="A39" t="s">
        <v>334</v>
      </c>
      <c r="G39" t="s">
        <v>81</v>
      </c>
      <c r="H39" s="115">
        <v>95.840000000000018</v>
      </c>
      <c r="I39" s="88">
        <v>0.73</v>
      </c>
      <c r="J39" s="88">
        <v>1.8900000000000001</v>
      </c>
      <c r="K39" s="88">
        <v>120.97</v>
      </c>
      <c r="L39" s="88">
        <v>14.4</v>
      </c>
      <c r="M39" s="116">
        <v>0</v>
      </c>
      <c r="N39" s="115">
        <v>443.41</v>
      </c>
      <c r="O39" s="88">
        <v>208.26999999999998</v>
      </c>
      <c r="P39" s="88">
        <v>0</v>
      </c>
      <c r="Q39" s="88">
        <v>0</v>
      </c>
      <c r="R39" s="88">
        <v>0</v>
      </c>
      <c r="S39" s="116">
        <v>0</v>
      </c>
      <c r="W39">
        <v>0.44</v>
      </c>
      <c r="X39">
        <v>0.77</v>
      </c>
      <c r="Y39">
        <v>0.28999999999999998</v>
      </c>
      <c r="Z39">
        <v>0.33</v>
      </c>
      <c r="AA39">
        <v>0.44</v>
      </c>
      <c r="AB39">
        <v>0.87</v>
      </c>
      <c r="AC39">
        <v>0.48</v>
      </c>
      <c r="AD39">
        <v>0.44</v>
      </c>
      <c r="AE39">
        <v>58.57</v>
      </c>
      <c r="AF39">
        <v>17.28</v>
      </c>
      <c r="AG39">
        <v>0</v>
      </c>
      <c r="AH39">
        <v>0.43</v>
      </c>
      <c r="AI39">
        <v>0.65</v>
      </c>
      <c r="AJ39">
        <v>0.44</v>
      </c>
      <c r="AK39">
        <v>14.4</v>
      </c>
      <c r="AL39">
        <v>0.35</v>
      </c>
      <c r="AM39">
        <v>0.43</v>
      </c>
      <c r="AN39">
        <v>120.97</v>
      </c>
      <c r="AO39">
        <v>2.88</v>
      </c>
      <c r="AP39">
        <v>1.54</v>
      </c>
      <c r="AQ39">
        <v>0.22</v>
      </c>
      <c r="AR39">
        <v>4.57</v>
      </c>
      <c r="AS39">
        <v>2.09</v>
      </c>
      <c r="AT39">
        <v>248.71</v>
      </c>
      <c r="AU39">
        <v>1.61</v>
      </c>
      <c r="AV39">
        <v>4.84</v>
      </c>
      <c r="AW39">
        <v>41.58</v>
      </c>
      <c r="AX39">
        <v>30</v>
      </c>
      <c r="AY39">
        <v>35</v>
      </c>
      <c r="AZ39">
        <v>45</v>
      </c>
      <c r="BA39">
        <v>15</v>
      </c>
      <c r="BB39">
        <v>0</v>
      </c>
      <c r="BC39">
        <v>115.16</v>
      </c>
      <c r="BD39">
        <v>108.12</v>
      </c>
      <c r="BE39">
        <v>5.55</v>
      </c>
      <c r="BF39">
        <v>6.06</v>
      </c>
    </row>
    <row r="40" spans="1:58">
      <c r="A40" t="s">
        <v>355</v>
      </c>
      <c r="G40" t="s">
        <v>82</v>
      </c>
      <c r="H40" s="115">
        <v>99.700000000000017</v>
      </c>
      <c r="I40" s="88">
        <v>0.73</v>
      </c>
      <c r="J40" s="88">
        <v>1.8900000000000001</v>
      </c>
      <c r="K40" s="88">
        <v>120.97</v>
      </c>
      <c r="L40" s="88">
        <v>14.4</v>
      </c>
      <c r="M40" s="116">
        <v>0</v>
      </c>
      <c r="N40" s="115">
        <v>443.41</v>
      </c>
      <c r="O40" s="88">
        <v>208.26999999999998</v>
      </c>
      <c r="P40" s="88">
        <v>0</v>
      </c>
      <c r="Q40" s="88">
        <v>0</v>
      </c>
      <c r="R40" s="88">
        <v>0</v>
      </c>
      <c r="S40" s="116">
        <v>0</v>
      </c>
      <c r="W40">
        <v>0.44</v>
      </c>
      <c r="X40">
        <v>0.77</v>
      </c>
      <c r="Y40">
        <v>0.28999999999999998</v>
      </c>
      <c r="Z40">
        <v>0.33</v>
      </c>
      <c r="AA40">
        <v>0.44</v>
      </c>
      <c r="AB40">
        <v>0.87</v>
      </c>
      <c r="AC40">
        <v>0.48</v>
      </c>
      <c r="AD40">
        <v>0.44</v>
      </c>
      <c r="AE40">
        <v>58.57</v>
      </c>
      <c r="AF40">
        <v>17.28</v>
      </c>
      <c r="AG40">
        <v>0</v>
      </c>
      <c r="AH40">
        <v>0.43</v>
      </c>
      <c r="AI40">
        <v>0.65</v>
      </c>
      <c r="AJ40">
        <v>0.44</v>
      </c>
      <c r="AK40">
        <v>14.4</v>
      </c>
      <c r="AL40">
        <v>0.35</v>
      </c>
      <c r="AM40">
        <v>0.43</v>
      </c>
      <c r="AN40">
        <v>120.97</v>
      </c>
      <c r="AO40">
        <v>2.88</v>
      </c>
      <c r="AP40">
        <v>1.54</v>
      </c>
      <c r="AQ40">
        <v>0.22</v>
      </c>
      <c r="AR40">
        <v>4.57</v>
      </c>
      <c r="AS40">
        <v>2.09</v>
      </c>
      <c r="AT40">
        <v>248.71</v>
      </c>
      <c r="AU40">
        <v>1.61</v>
      </c>
      <c r="AV40">
        <v>4.84</v>
      </c>
      <c r="AW40">
        <v>41.58</v>
      </c>
      <c r="AX40">
        <v>30</v>
      </c>
      <c r="AY40">
        <v>35</v>
      </c>
      <c r="AZ40">
        <v>45</v>
      </c>
      <c r="BA40">
        <v>15</v>
      </c>
      <c r="BB40">
        <v>0</v>
      </c>
      <c r="BC40">
        <v>115.16</v>
      </c>
      <c r="BD40">
        <v>108.12</v>
      </c>
      <c r="BE40">
        <v>6.94</v>
      </c>
      <c r="BF40">
        <v>8.5299999999999994</v>
      </c>
    </row>
    <row r="41" spans="1:58">
      <c r="A41" t="s">
        <v>356</v>
      </c>
      <c r="G41" t="s">
        <v>83</v>
      </c>
      <c r="H41" s="115">
        <v>102.23000000000002</v>
      </c>
      <c r="I41" s="88">
        <v>0.73</v>
      </c>
      <c r="J41" s="88">
        <v>1.8900000000000001</v>
      </c>
      <c r="K41" s="88">
        <v>120.97</v>
      </c>
      <c r="L41" s="88">
        <v>14.4</v>
      </c>
      <c r="M41" s="116">
        <v>0</v>
      </c>
      <c r="N41" s="115">
        <v>443.41</v>
      </c>
      <c r="O41" s="88">
        <v>208.26999999999998</v>
      </c>
      <c r="P41" s="88">
        <v>0</v>
      </c>
      <c r="Q41" s="88">
        <v>0</v>
      </c>
      <c r="R41" s="88">
        <v>0</v>
      </c>
      <c r="S41" s="116">
        <v>0</v>
      </c>
      <c r="W41">
        <v>0.44</v>
      </c>
      <c r="X41">
        <v>0.77</v>
      </c>
      <c r="Y41">
        <v>0.28999999999999998</v>
      </c>
      <c r="Z41">
        <v>0.33</v>
      </c>
      <c r="AA41">
        <v>0.44</v>
      </c>
      <c r="AB41">
        <v>0.87</v>
      </c>
      <c r="AC41">
        <v>0.48</v>
      </c>
      <c r="AD41">
        <v>0.44</v>
      </c>
      <c r="AE41">
        <v>58.57</v>
      </c>
      <c r="AF41">
        <v>17.28</v>
      </c>
      <c r="AG41">
        <v>0</v>
      </c>
      <c r="AH41">
        <v>0.43</v>
      </c>
      <c r="AI41">
        <v>0.65</v>
      </c>
      <c r="AJ41">
        <v>0.44</v>
      </c>
      <c r="AK41">
        <v>14.4</v>
      </c>
      <c r="AL41">
        <v>0.35</v>
      </c>
      <c r="AM41">
        <v>0.43</v>
      </c>
      <c r="AN41">
        <v>120.97</v>
      </c>
      <c r="AO41">
        <v>2.88</v>
      </c>
      <c r="AP41">
        <v>1.54</v>
      </c>
      <c r="AQ41">
        <v>0.22</v>
      </c>
      <c r="AR41">
        <v>4.57</v>
      </c>
      <c r="AS41">
        <v>2.09</v>
      </c>
      <c r="AT41">
        <v>248.71</v>
      </c>
      <c r="AU41">
        <v>1.61</v>
      </c>
      <c r="AV41">
        <v>4.84</v>
      </c>
      <c r="AW41">
        <v>41.58</v>
      </c>
      <c r="AX41">
        <v>30</v>
      </c>
      <c r="AY41">
        <v>35</v>
      </c>
      <c r="AZ41">
        <v>45</v>
      </c>
      <c r="BA41">
        <v>15</v>
      </c>
      <c r="BB41">
        <v>0</v>
      </c>
      <c r="BC41">
        <v>115.16</v>
      </c>
      <c r="BD41">
        <v>108.12</v>
      </c>
      <c r="BE41">
        <v>8.2200000000000006</v>
      </c>
      <c r="BF41">
        <v>9.7799999999999994</v>
      </c>
    </row>
    <row r="42" spans="1:58">
      <c r="A42" t="s">
        <v>357</v>
      </c>
      <c r="G42" t="s">
        <v>84</v>
      </c>
      <c r="H42" s="115">
        <v>108.11000000000001</v>
      </c>
      <c r="I42" s="88">
        <v>0.73</v>
      </c>
      <c r="J42" s="88">
        <v>1.8900000000000001</v>
      </c>
      <c r="K42" s="88">
        <v>120.97</v>
      </c>
      <c r="L42" s="88">
        <v>14.4</v>
      </c>
      <c r="M42" s="116">
        <v>0</v>
      </c>
      <c r="N42" s="115">
        <v>443.41</v>
      </c>
      <c r="O42" s="88">
        <v>208.26999999999998</v>
      </c>
      <c r="P42" s="88">
        <v>0</v>
      </c>
      <c r="Q42" s="88">
        <v>0</v>
      </c>
      <c r="R42" s="88">
        <v>0</v>
      </c>
      <c r="S42" s="116">
        <v>0</v>
      </c>
      <c r="W42">
        <v>0.44</v>
      </c>
      <c r="X42">
        <v>0.77</v>
      </c>
      <c r="Y42">
        <v>0.28999999999999998</v>
      </c>
      <c r="Z42">
        <v>0.33</v>
      </c>
      <c r="AA42">
        <v>0.44</v>
      </c>
      <c r="AB42">
        <v>0.87</v>
      </c>
      <c r="AC42">
        <v>0.48</v>
      </c>
      <c r="AD42">
        <v>0.44</v>
      </c>
      <c r="AE42">
        <v>58.57</v>
      </c>
      <c r="AF42">
        <v>17.28</v>
      </c>
      <c r="AG42">
        <v>0</v>
      </c>
      <c r="AH42">
        <v>0.43</v>
      </c>
      <c r="AI42">
        <v>0.65</v>
      </c>
      <c r="AJ42">
        <v>0.44</v>
      </c>
      <c r="AK42">
        <v>14.4</v>
      </c>
      <c r="AL42">
        <v>0.35</v>
      </c>
      <c r="AM42">
        <v>0.43</v>
      </c>
      <c r="AN42">
        <v>120.97</v>
      </c>
      <c r="AO42">
        <v>2.88</v>
      </c>
      <c r="AP42">
        <v>1.54</v>
      </c>
      <c r="AQ42">
        <v>0.22</v>
      </c>
      <c r="AR42">
        <v>4.57</v>
      </c>
      <c r="AS42">
        <v>2.09</v>
      </c>
      <c r="AT42">
        <v>248.71</v>
      </c>
      <c r="AU42">
        <v>1.61</v>
      </c>
      <c r="AV42">
        <v>4.84</v>
      </c>
      <c r="AW42">
        <v>41.58</v>
      </c>
      <c r="AX42">
        <v>30</v>
      </c>
      <c r="AY42">
        <v>35</v>
      </c>
      <c r="AZ42">
        <v>45</v>
      </c>
      <c r="BA42">
        <v>15</v>
      </c>
      <c r="BB42">
        <v>0</v>
      </c>
      <c r="BC42">
        <v>115.16</v>
      </c>
      <c r="BD42">
        <v>108.12</v>
      </c>
      <c r="BE42">
        <v>9.89</v>
      </c>
      <c r="BF42">
        <v>13.99</v>
      </c>
    </row>
    <row r="43" spans="1:58">
      <c r="A43" t="s">
        <v>363</v>
      </c>
      <c r="G43" t="s">
        <v>85</v>
      </c>
      <c r="H43" s="115">
        <v>113.41</v>
      </c>
      <c r="I43" s="88">
        <v>0.71</v>
      </c>
      <c r="J43" s="88">
        <v>1.8900000000000001</v>
      </c>
      <c r="K43" s="88">
        <v>120.97</v>
      </c>
      <c r="L43" s="88">
        <v>14.4</v>
      </c>
      <c r="M43" s="116">
        <v>0</v>
      </c>
      <c r="N43" s="115">
        <v>443.41</v>
      </c>
      <c r="O43" s="88">
        <v>208.26999999999998</v>
      </c>
      <c r="P43" s="88">
        <v>0</v>
      </c>
      <c r="Q43" s="88">
        <v>0</v>
      </c>
      <c r="R43" s="88">
        <v>0</v>
      </c>
      <c r="S43" s="116">
        <v>0</v>
      </c>
      <c r="W43">
        <v>0.42</v>
      </c>
      <c r="X43">
        <v>0.77</v>
      </c>
      <c r="Y43">
        <v>0.28999999999999998</v>
      </c>
      <c r="Z43">
        <v>0.33</v>
      </c>
      <c r="AA43">
        <v>0.44</v>
      </c>
      <c r="AB43">
        <v>0.87</v>
      </c>
      <c r="AC43">
        <v>0.48</v>
      </c>
      <c r="AD43">
        <v>0.42</v>
      </c>
      <c r="AE43">
        <v>58.57</v>
      </c>
      <c r="AF43">
        <v>17.28</v>
      </c>
      <c r="AG43">
        <v>0</v>
      </c>
      <c r="AH43">
        <v>0.43</v>
      </c>
      <c r="AI43">
        <v>0.65</v>
      </c>
      <c r="AJ43">
        <v>0.44</v>
      </c>
      <c r="AK43">
        <v>14.4</v>
      </c>
      <c r="AL43">
        <v>0.35</v>
      </c>
      <c r="AM43">
        <v>0.43</v>
      </c>
      <c r="AN43">
        <v>120.97</v>
      </c>
      <c r="AO43">
        <v>2.88</v>
      </c>
      <c r="AP43">
        <v>1.54</v>
      </c>
      <c r="AQ43">
        <v>0.27</v>
      </c>
      <c r="AR43">
        <v>4.57</v>
      </c>
      <c r="AS43">
        <v>2.09</v>
      </c>
      <c r="AT43">
        <v>248.71</v>
      </c>
      <c r="AU43">
        <v>1.61</v>
      </c>
      <c r="AV43">
        <v>4.84</v>
      </c>
      <c r="AW43">
        <v>41.58</v>
      </c>
      <c r="AX43">
        <v>30</v>
      </c>
      <c r="AY43">
        <v>35</v>
      </c>
      <c r="AZ43">
        <v>45</v>
      </c>
      <c r="BA43">
        <v>15</v>
      </c>
      <c r="BB43">
        <v>0</v>
      </c>
      <c r="BC43">
        <v>115.16</v>
      </c>
      <c r="BD43">
        <v>108.12</v>
      </c>
      <c r="BE43">
        <v>12.1</v>
      </c>
      <c r="BF43">
        <v>17.05</v>
      </c>
    </row>
    <row r="44" spans="1:58">
      <c r="A44" t="s">
        <v>367</v>
      </c>
      <c r="G44" t="s">
        <v>86</v>
      </c>
      <c r="H44" s="115">
        <v>118.30000000000001</v>
      </c>
      <c r="I44" s="88">
        <v>0.71</v>
      </c>
      <c r="J44" s="88">
        <v>1.8900000000000001</v>
      </c>
      <c r="K44" s="88">
        <v>120.97</v>
      </c>
      <c r="L44" s="88">
        <v>14.4</v>
      </c>
      <c r="M44" s="116">
        <v>0</v>
      </c>
      <c r="N44" s="115">
        <v>443.41</v>
      </c>
      <c r="O44" s="88">
        <v>208.26999999999998</v>
      </c>
      <c r="P44" s="88">
        <v>0</v>
      </c>
      <c r="Q44" s="88">
        <v>0</v>
      </c>
      <c r="R44" s="88">
        <v>0</v>
      </c>
      <c r="S44" s="116">
        <v>0</v>
      </c>
      <c r="W44">
        <v>0.42</v>
      </c>
      <c r="X44">
        <v>0.77</v>
      </c>
      <c r="Y44">
        <v>0.28999999999999998</v>
      </c>
      <c r="Z44">
        <v>0.33</v>
      </c>
      <c r="AA44">
        <v>0.44</v>
      </c>
      <c r="AB44">
        <v>0.87</v>
      </c>
      <c r="AC44">
        <v>0.48</v>
      </c>
      <c r="AD44">
        <v>0.42</v>
      </c>
      <c r="AE44">
        <v>58.57</v>
      </c>
      <c r="AF44">
        <v>17.28</v>
      </c>
      <c r="AG44">
        <v>0</v>
      </c>
      <c r="AH44">
        <v>0.43</v>
      </c>
      <c r="AI44">
        <v>0.65</v>
      </c>
      <c r="AJ44">
        <v>0.44</v>
      </c>
      <c r="AK44">
        <v>14.4</v>
      </c>
      <c r="AL44">
        <v>0.35</v>
      </c>
      <c r="AM44">
        <v>0.43</v>
      </c>
      <c r="AN44">
        <v>120.97</v>
      </c>
      <c r="AO44">
        <v>2.88</v>
      </c>
      <c r="AP44">
        <v>1.54</v>
      </c>
      <c r="AQ44">
        <v>0.27</v>
      </c>
      <c r="AR44">
        <v>4.57</v>
      </c>
      <c r="AS44">
        <v>2.09</v>
      </c>
      <c r="AT44">
        <v>248.71</v>
      </c>
      <c r="AU44">
        <v>1.61</v>
      </c>
      <c r="AV44">
        <v>4.84</v>
      </c>
      <c r="AW44">
        <v>41.58</v>
      </c>
      <c r="AX44">
        <v>30</v>
      </c>
      <c r="AY44">
        <v>35</v>
      </c>
      <c r="AZ44">
        <v>45</v>
      </c>
      <c r="BA44">
        <v>15</v>
      </c>
      <c r="BB44">
        <v>0</v>
      </c>
      <c r="BC44">
        <v>115.16</v>
      </c>
      <c r="BD44">
        <v>108.12</v>
      </c>
      <c r="BE44">
        <v>14.79</v>
      </c>
      <c r="BF44">
        <v>19.25</v>
      </c>
    </row>
    <row r="45" spans="1:58">
      <c r="A45" t="s">
        <v>390</v>
      </c>
      <c r="G45" t="s">
        <v>87</v>
      </c>
      <c r="H45" s="115">
        <v>124.65</v>
      </c>
      <c r="I45" s="88">
        <v>0.71</v>
      </c>
      <c r="J45" s="88">
        <v>1.8900000000000001</v>
      </c>
      <c r="K45" s="88">
        <v>120.97</v>
      </c>
      <c r="L45" s="88">
        <v>14.4</v>
      </c>
      <c r="M45" s="116">
        <v>0</v>
      </c>
      <c r="N45" s="115">
        <v>443.41</v>
      </c>
      <c r="O45" s="88">
        <v>208.26999999999998</v>
      </c>
      <c r="P45" s="88">
        <v>0</v>
      </c>
      <c r="Q45" s="88">
        <v>0</v>
      </c>
      <c r="R45" s="88">
        <v>0</v>
      </c>
      <c r="S45" s="116">
        <v>0</v>
      </c>
      <c r="W45">
        <v>0.42</v>
      </c>
      <c r="X45">
        <v>0.77</v>
      </c>
      <c r="Y45">
        <v>0.28999999999999998</v>
      </c>
      <c r="Z45">
        <v>0.33</v>
      </c>
      <c r="AA45">
        <v>0.44</v>
      </c>
      <c r="AB45">
        <v>0.87</v>
      </c>
      <c r="AC45">
        <v>0.48</v>
      </c>
      <c r="AD45">
        <v>0.42</v>
      </c>
      <c r="AE45">
        <v>58.57</v>
      </c>
      <c r="AF45">
        <v>17.28</v>
      </c>
      <c r="AG45">
        <v>0</v>
      </c>
      <c r="AH45">
        <v>0.43</v>
      </c>
      <c r="AI45">
        <v>0.65</v>
      </c>
      <c r="AJ45">
        <v>0.44</v>
      </c>
      <c r="AK45">
        <v>14.4</v>
      </c>
      <c r="AL45">
        <v>0.35</v>
      </c>
      <c r="AM45">
        <v>0.43</v>
      </c>
      <c r="AN45">
        <v>120.97</v>
      </c>
      <c r="AO45">
        <v>2.88</v>
      </c>
      <c r="AP45">
        <v>1.54</v>
      </c>
      <c r="AQ45">
        <v>0.27</v>
      </c>
      <c r="AR45">
        <v>4.57</v>
      </c>
      <c r="AS45">
        <v>2.09</v>
      </c>
      <c r="AT45">
        <v>248.71</v>
      </c>
      <c r="AU45">
        <v>1.61</v>
      </c>
      <c r="AV45">
        <v>4.84</v>
      </c>
      <c r="AW45">
        <v>41.58</v>
      </c>
      <c r="AX45">
        <v>30</v>
      </c>
      <c r="AY45">
        <v>35</v>
      </c>
      <c r="AZ45">
        <v>45</v>
      </c>
      <c r="BA45">
        <v>15</v>
      </c>
      <c r="BB45">
        <v>0</v>
      </c>
      <c r="BC45">
        <v>115.16</v>
      </c>
      <c r="BD45">
        <v>108.12</v>
      </c>
      <c r="BE45">
        <v>17.86</v>
      </c>
      <c r="BF45">
        <v>22.53</v>
      </c>
    </row>
    <row r="46" spans="1:58">
      <c r="A46" t="s">
        <v>391</v>
      </c>
      <c r="G46" t="s">
        <v>88</v>
      </c>
      <c r="H46" s="115">
        <v>129.73000000000002</v>
      </c>
      <c r="I46" s="88">
        <v>0.71</v>
      </c>
      <c r="J46" s="88">
        <v>1.8900000000000001</v>
      </c>
      <c r="K46" s="88">
        <v>120.97</v>
      </c>
      <c r="L46" s="88">
        <v>14.4</v>
      </c>
      <c r="M46" s="116">
        <v>0</v>
      </c>
      <c r="N46" s="115">
        <v>443.41</v>
      </c>
      <c r="O46" s="88">
        <v>208.26999999999998</v>
      </c>
      <c r="P46" s="88">
        <v>0</v>
      </c>
      <c r="Q46" s="88">
        <v>0</v>
      </c>
      <c r="R46" s="88">
        <v>0</v>
      </c>
      <c r="S46" s="116">
        <v>0</v>
      </c>
      <c r="W46">
        <v>0.42</v>
      </c>
      <c r="X46">
        <v>0.77</v>
      </c>
      <c r="Y46">
        <v>0.28999999999999998</v>
      </c>
      <c r="Z46">
        <v>0.33</v>
      </c>
      <c r="AA46">
        <v>0.44</v>
      </c>
      <c r="AB46">
        <v>0.87</v>
      </c>
      <c r="AC46">
        <v>0.48</v>
      </c>
      <c r="AD46">
        <v>0.42</v>
      </c>
      <c r="AE46">
        <v>58.57</v>
      </c>
      <c r="AF46">
        <v>17.28</v>
      </c>
      <c r="AG46">
        <v>0</v>
      </c>
      <c r="AH46">
        <v>0.43</v>
      </c>
      <c r="AI46">
        <v>0.65</v>
      </c>
      <c r="AJ46">
        <v>0.44</v>
      </c>
      <c r="AK46">
        <v>14.4</v>
      </c>
      <c r="AL46">
        <v>0.35</v>
      </c>
      <c r="AM46">
        <v>0.43</v>
      </c>
      <c r="AN46">
        <v>120.97</v>
      </c>
      <c r="AO46">
        <v>2.88</v>
      </c>
      <c r="AP46">
        <v>1.54</v>
      </c>
      <c r="AQ46">
        <v>0.27</v>
      </c>
      <c r="AR46">
        <v>4.57</v>
      </c>
      <c r="AS46">
        <v>2.09</v>
      </c>
      <c r="AT46">
        <v>248.71</v>
      </c>
      <c r="AU46">
        <v>1.61</v>
      </c>
      <c r="AV46">
        <v>4.84</v>
      </c>
      <c r="AW46">
        <v>41.58</v>
      </c>
      <c r="AX46">
        <v>30</v>
      </c>
      <c r="AY46">
        <v>35</v>
      </c>
      <c r="AZ46">
        <v>45</v>
      </c>
      <c r="BA46">
        <v>15</v>
      </c>
      <c r="BB46">
        <v>0</v>
      </c>
      <c r="BC46">
        <v>115.16</v>
      </c>
      <c r="BD46">
        <v>108.12</v>
      </c>
      <c r="BE46">
        <v>19.39</v>
      </c>
      <c r="BF46">
        <v>26.08</v>
      </c>
    </row>
    <row r="47" spans="1:58">
      <c r="A47" t="s">
        <v>395</v>
      </c>
      <c r="G47" t="s">
        <v>89</v>
      </c>
      <c r="H47" s="115">
        <v>110.82</v>
      </c>
      <c r="I47" s="88">
        <v>0.71</v>
      </c>
      <c r="J47" s="88">
        <v>1.8399999999999999</v>
      </c>
      <c r="K47" s="88">
        <v>0</v>
      </c>
      <c r="L47" s="88">
        <v>14.4</v>
      </c>
      <c r="M47" s="116">
        <v>0</v>
      </c>
      <c r="N47" s="115">
        <v>443.41</v>
      </c>
      <c r="O47" s="88">
        <v>208.26999999999998</v>
      </c>
      <c r="P47" s="88">
        <v>0</v>
      </c>
      <c r="Q47" s="88">
        <v>0</v>
      </c>
      <c r="R47" s="88">
        <v>0</v>
      </c>
      <c r="S47" s="116">
        <v>0</v>
      </c>
      <c r="W47">
        <v>0.42</v>
      </c>
      <c r="X47">
        <v>0.77</v>
      </c>
      <c r="Y47">
        <v>0.28999999999999998</v>
      </c>
      <c r="Z47">
        <v>0.33</v>
      </c>
      <c r="AA47">
        <v>0.44</v>
      </c>
      <c r="AB47">
        <v>0.87</v>
      </c>
      <c r="AC47">
        <v>0.48</v>
      </c>
      <c r="AD47">
        <v>0.42</v>
      </c>
      <c r="AE47">
        <v>27.84</v>
      </c>
      <c r="AF47">
        <v>17.28</v>
      </c>
      <c r="AG47">
        <v>0</v>
      </c>
      <c r="AH47">
        <v>0.43</v>
      </c>
      <c r="AI47">
        <v>0.65</v>
      </c>
      <c r="AJ47">
        <v>0.44</v>
      </c>
      <c r="AK47">
        <v>14.4</v>
      </c>
      <c r="AL47">
        <v>0.35</v>
      </c>
      <c r="AM47">
        <v>0.43</v>
      </c>
      <c r="AN47">
        <v>0</v>
      </c>
      <c r="AO47">
        <v>2.88</v>
      </c>
      <c r="AP47">
        <v>1.49</v>
      </c>
      <c r="AQ47">
        <v>0.27</v>
      </c>
      <c r="AR47">
        <v>4.57</v>
      </c>
      <c r="AS47">
        <v>2.09</v>
      </c>
      <c r="AT47">
        <v>248.71</v>
      </c>
      <c r="AU47">
        <v>1.61</v>
      </c>
      <c r="AV47">
        <v>4.84</v>
      </c>
      <c r="AW47">
        <v>41.58</v>
      </c>
      <c r="AX47">
        <v>30</v>
      </c>
      <c r="AY47">
        <v>35</v>
      </c>
      <c r="AZ47">
        <v>45</v>
      </c>
      <c r="BA47">
        <v>15</v>
      </c>
      <c r="BB47">
        <v>0</v>
      </c>
      <c r="BC47">
        <v>115.16</v>
      </c>
      <c r="BD47">
        <v>108.12</v>
      </c>
      <c r="BE47">
        <v>26.88</v>
      </c>
      <c r="BF47">
        <v>30.41</v>
      </c>
    </row>
    <row r="48" spans="1:58">
      <c r="A48" t="s">
        <v>399</v>
      </c>
      <c r="G48" t="s">
        <v>90</v>
      </c>
      <c r="H48" s="115">
        <v>122.17000000000002</v>
      </c>
      <c r="I48" s="88">
        <v>0.71</v>
      </c>
      <c r="J48" s="88">
        <v>1.8399999999999999</v>
      </c>
      <c r="K48" s="88">
        <v>0</v>
      </c>
      <c r="L48" s="88">
        <v>14.4</v>
      </c>
      <c r="M48" s="116">
        <v>0</v>
      </c>
      <c r="N48" s="115">
        <v>443.41</v>
      </c>
      <c r="O48" s="88">
        <v>208.26999999999998</v>
      </c>
      <c r="P48" s="88">
        <v>0</v>
      </c>
      <c r="Q48" s="88">
        <v>0</v>
      </c>
      <c r="R48" s="88">
        <v>0</v>
      </c>
      <c r="S48" s="116">
        <v>0</v>
      </c>
      <c r="W48">
        <v>0.42</v>
      </c>
      <c r="X48">
        <v>0.77</v>
      </c>
      <c r="Y48">
        <v>0.28999999999999998</v>
      </c>
      <c r="Z48">
        <v>0.33</v>
      </c>
      <c r="AA48">
        <v>0.44</v>
      </c>
      <c r="AB48">
        <v>0.87</v>
      </c>
      <c r="AC48">
        <v>0.48</v>
      </c>
      <c r="AD48">
        <v>0.42</v>
      </c>
      <c r="AE48">
        <v>27.84</v>
      </c>
      <c r="AF48">
        <v>17.28</v>
      </c>
      <c r="AG48">
        <v>0</v>
      </c>
      <c r="AH48">
        <v>0.43</v>
      </c>
      <c r="AI48">
        <v>0.65</v>
      </c>
      <c r="AJ48">
        <v>0.44</v>
      </c>
      <c r="AK48">
        <v>14.4</v>
      </c>
      <c r="AL48">
        <v>0.35</v>
      </c>
      <c r="AM48">
        <v>0.43</v>
      </c>
      <c r="AN48">
        <v>0</v>
      </c>
      <c r="AO48">
        <v>2.88</v>
      </c>
      <c r="AP48">
        <v>1.49</v>
      </c>
      <c r="AQ48">
        <v>0.27</v>
      </c>
      <c r="AR48">
        <v>4.57</v>
      </c>
      <c r="AS48">
        <v>2.09</v>
      </c>
      <c r="AT48">
        <v>248.71</v>
      </c>
      <c r="AU48">
        <v>1.61</v>
      </c>
      <c r="AV48">
        <v>4.84</v>
      </c>
      <c r="AW48">
        <v>41.58</v>
      </c>
      <c r="AX48">
        <v>30</v>
      </c>
      <c r="AY48">
        <v>35</v>
      </c>
      <c r="AZ48">
        <v>45</v>
      </c>
      <c r="BA48">
        <v>15</v>
      </c>
      <c r="BB48">
        <v>0</v>
      </c>
      <c r="BC48">
        <v>115.16</v>
      </c>
      <c r="BD48">
        <v>108.12</v>
      </c>
      <c r="BE48">
        <v>34.369999999999997</v>
      </c>
      <c r="BF48">
        <v>34.270000000000003</v>
      </c>
    </row>
    <row r="49" spans="1:58">
      <c r="A49" t="s">
        <v>400</v>
      </c>
      <c r="G49" t="s">
        <v>91</v>
      </c>
      <c r="H49" s="115">
        <v>124.45000000000002</v>
      </c>
      <c r="I49" s="88">
        <v>0.71</v>
      </c>
      <c r="J49" s="88">
        <v>1.8399999999999999</v>
      </c>
      <c r="K49" s="88">
        <v>0</v>
      </c>
      <c r="L49" s="88">
        <v>14.4</v>
      </c>
      <c r="M49" s="116">
        <v>0</v>
      </c>
      <c r="N49" s="115">
        <v>443.41</v>
      </c>
      <c r="O49" s="88">
        <v>208.26999999999998</v>
      </c>
      <c r="P49" s="88">
        <v>0</v>
      </c>
      <c r="Q49" s="88">
        <v>0</v>
      </c>
      <c r="R49" s="88">
        <v>0</v>
      </c>
      <c r="S49" s="116">
        <v>0</v>
      </c>
      <c r="W49">
        <v>0.42</v>
      </c>
      <c r="X49">
        <v>0.77</v>
      </c>
      <c r="Y49">
        <v>0.28999999999999998</v>
      </c>
      <c r="Z49">
        <v>0.33</v>
      </c>
      <c r="AA49">
        <v>0.44</v>
      </c>
      <c r="AB49">
        <v>0.87</v>
      </c>
      <c r="AC49">
        <v>0.48</v>
      </c>
      <c r="AD49">
        <v>0.42</v>
      </c>
      <c r="AE49">
        <v>20.16</v>
      </c>
      <c r="AF49">
        <v>17.28</v>
      </c>
      <c r="AG49">
        <v>0</v>
      </c>
      <c r="AH49">
        <v>0.43</v>
      </c>
      <c r="AI49">
        <v>0.65</v>
      </c>
      <c r="AJ49">
        <v>0.44</v>
      </c>
      <c r="AK49">
        <v>14.4</v>
      </c>
      <c r="AL49">
        <v>0.35</v>
      </c>
      <c r="AM49">
        <v>0.43</v>
      </c>
      <c r="AN49">
        <v>0</v>
      </c>
      <c r="AO49">
        <v>2.88</v>
      </c>
      <c r="AP49">
        <v>1.49</v>
      </c>
      <c r="AQ49">
        <v>0.27</v>
      </c>
      <c r="AR49">
        <v>4.57</v>
      </c>
      <c r="AS49">
        <v>2.09</v>
      </c>
      <c r="AT49">
        <v>248.71</v>
      </c>
      <c r="AU49">
        <v>1.61</v>
      </c>
      <c r="AV49">
        <v>4.84</v>
      </c>
      <c r="AW49">
        <v>41.58</v>
      </c>
      <c r="AX49">
        <v>30</v>
      </c>
      <c r="AY49">
        <v>35</v>
      </c>
      <c r="AZ49">
        <v>45</v>
      </c>
      <c r="BA49">
        <v>15</v>
      </c>
      <c r="BB49">
        <v>0</v>
      </c>
      <c r="BC49">
        <v>115.16</v>
      </c>
      <c r="BD49">
        <v>108.12</v>
      </c>
      <c r="BE49">
        <v>40.61</v>
      </c>
      <c r="BF49">
        <v>37.99</v>
      </c>
    </row>
    <row r="50" spans="1:58">
      <c r="A50" t="s">
        <v>401</v>
      </c>
      <c r="G50" t="s">
        <v>92</v>
      </c>
      <c r="H50" s="115">
        <v>142.88999999999999</v>
      </c>
      <c r="I50" s="88">
        <v>0.71</v>
      </c>
      <c r="J50" s="88">
        <v>1.8399999999999999</v>
      </c>
      <c r="K50" s="88">
        <v>0</v>
      </c>
      <c r="L50" s="88">
        <v>14.4</v>
      </c>
      <c r="M50" s="116">
        <v>0</v>
      </c>
      <c r="N50" s="115">
        <v>443.41</v>
      </c>
      <c r="O50" s="88">
        <v>208.26999999999998</v>
      </c>
      <c r="P50" s="88">
        <v>0</v>
      </c>
      <c r="Q50" s="88">
        <v>0</v>
      </c>
      <c r="R50" s="88">
        <v>0</v>
      </c>
      <c r="S50" s="116">
        <v>0</v>
      </c>
      <c r="W50">
        <v>0.42</v>
      </c>
      <c r="X50">
        <v>0.77</v>
      </c>
      <c r="Y50">
        <v>0.28999999999999998</v>
      </c>
      <c r="Z50">
        <v>0.33</v>
      </c>
      <c r="AA50">
        <v>0.44</v>
      </c>
      <c r="AB50">
        <v>0.87</v>
      </c>
      <c r="AC50">
        <v>0.48</v>
      </c>
      <c r="AD50">
        <v>0.42</v>
      </c>
      <c r="AE50">
        <v>20.16</v>
      </c>
      <c r="AF50">
        <v>17.28</v>
      </c>
      <c r="AG50">
        <v>0</v>
      </c>
      <c r="AH50">
        <v>0.43</v>
      </c>
      <c r="AI50">
        <v>0.65</v>
      </c>
      <c r="AJ50">
        <v>0.44</v>
      </c>
      <c r="AK50">
        <v>14.4</v>
      </c>
      <c r="AL50">
        <v>0.35</v>
      </c>
      <c r="AM50">
        <v>0.43</v>
      </c>
      <c r="AN50">
        <v>0</v>
      </c>
      <c r="AO50">
        <v>2.88</v>
      </c>
      <c r="AP50">
        <v>1.49</v>
      </c>
      <c r="AQ50">
        <v>0.27</v>
      </c>
      <c r="AR50">
        <v>4.57</v>
      </c>
      <c r="AS50">
        <v>2.09</v>
      </c>
      <c r="AT50">
        <v>248.71</v>
      </c>
      <c r="AU50">
        <v>1.61</v>
      </c>
      <c r="AV50">
        <v>4.84</v>
      </c>
      <c r="AW50">
        <v>41.58</v>
      </c>
      <c r="AX50">
        <v>30</v>
      </c>
      <c r="AY50">
        <v>35</v>
      </c>
      <c r="AZ50">
        <v>45</v>
      </c>
      <c r="BA50">
        <v>15</v>
      </c>
      <c r="BB50">
        <v>0</v>
      </c>
      <c r="BC50">
        <v>115.16</v>
      </c>
      <c r="BD50">
        <v>108.12</v>
      </c>
      <c r="BE50">
        <v>46.76</v>
      </c>
      <c r="BF50">
        <v>50.28</v>
      </c>
    </row>
    <row r="51" spans="1:58">
      <c r="A51" t="s">
        <v>403</v>
      </c>
      <c r="G51" t="s">
        <v>93</v>
      </c>
      <c r="H51" s="115">
        <v>141.91999999999999</v>
      </c>
      <c r="I51" s="88">
        <v>0.71</v>
      </c>
      <c r="J51" s="88">
        <v>1.8399999999999999</v>
      </c>
      <c r="K51" s="88">
        <v>0</v>
      </c>
      <c r="L51" s="88">
        <v>14.4</v>
      </c>
      <c r="M51" s="116">
        <v>0</v>
      </c>
      <c r="N51" s="115">
        <v>443.41</v>
      </c>
      <c r="O51" s="88">
        <v>208.85</v>
      </c>
      <c r="P51" s="88">
        <v>0</v>
      </c>
      <c r="Q51" s="88">
        <v>0</v>
      </c>
      <c r="R51" s="88">
        <v>0</v>
      </c>
      <c r="S51" s="116">
        <v>0</v>
      </c>
      <c r="W51">
        <v>0.42</v>
      </c>
      <c r="X51">
        <v>0.77</v>
      </c>
      <c r="Y51">
        <v>0.28999999999999998</v>
      </c>
      <c r="Z51">
        <v>0.33</v>
      </c>
      <c r="AA51">
        <v>0.44</v>
      </c>
      <c r="AB51">
        <v>0.87</v>
      </c>
      <c r="AC51">
        <v>0.48</v>
      </c>
      <c r="AD51">
        <v>0.42</v>
      </c>
      <c r="AE51">
        <v>0</v>
      </c>
      <c r="AF51">
        <v>17.28</v>
      </c>
      <c r="AG51">
        <v>0</v>
      </c>
      <c r="AH51">
        <v>0.43</v>
      </c>
      <c r="AI51">
        <v>0.65</v>
      </c>
      <c r="AJ51">
        <v>0.44</v>
      </c>
      <c r="AK51">
        <v>14.4</v>
      </c>
      <c r="AL51">
        <v>0.35</v>
      </c>
      <c r="AM51">
        <v>0.43</v>
      </c>
      <c r="AN51">
        <v>0</v>
      </c>
      <c r="AO51">
        <v>2.88</v>
      </c>
      <c r="AP51">
        <v>1.49</v>
      </c>
      <c r="AQ51">
        <v>0.27</v>
      </c>
      <c r="AR51">
        <v>4.83</v>
      </c>
      <c r="AS51">
        <v>2.09</v>
      </c>
      <c r="AT51">
        <v>248.71</v>
      </c>
      <c r="AU51">
        <v>1.61</v>
      </c>
      <c r="AV51">
        <v>5.16</v>
      </c>
      <c r="AW51">
        <v>41.58</v>
      </c>
      <c r="AX51">
        <v>30</v>
      </c>
      <c r="AY51">
        <v>35</v>
      </c>
      <c r="AZ51">
        <v>45</v>
      </c>
      <c r="BA51">
        <v>15</v>
      </c>
      <c r="BB51">
        <v>0</v>
      </c>
      <c r="BC51">
        <v>115.16</v>
      </c>
      <c r="BD51">
        <v>108.12</v>
      </c>
      <c r="BE51">
        <v>53.86</v>
      </c>
      <c r="BF51">
        <v>62.37</v>
      </c>
    </row>
    <row r="52" spans="1:58">
      <c r="A52" t="s">
        <v>404</v>
      </c>
      <c r="G52" t="s">
        <v>94</v>
      </c>
      <c r="H52" s="115">
        <v>158.74</v>
      </c>
      <c r="I52" s="88">
        <v>0.71</v>
      </c>
      <c r="J52" s="88">
        <v>1.8399999999999999</v>
      </c>
      <c r="K52" s="88">
        <v>0</v>
      </c>
      <c r="L52" s="88">
        <v>14.4</v>
      </c>
      <c r="M52" s="116">
        <v>0</v>
      </c>
      <c r="N52" s="115">
        <v>443.41</v>
      </c>
      <c r="O52" s="88">
        <v>208.85</v>
      </c>
      <c r="P52" s="88">
        <v>0</v>
      </c>
      <c r="Q52" s="88">
        <v>0</v>
      </c>
      <c r="R52" s="88">
        <v>0</v>
      </c>
      <c r="S52" s="116">
        <v>0</v>
      </c>
      <c r="W52">
        <v>0.42</v>
      </c>
      <c r="X52">
        <v>0.77</v>
      </c>
      <c r="Y52">
        <v>0.28999999999999998</v>
      </c>
      <c r="Z52">
        <v>0.33</v>
      </c>
      <c r="AA52">
        <v>0.44</v>
      </c>
      <c r="AB52">
        <v>0.87</v>
      </c>
      <c r="AC52">
        <v>0.48</v>
      </c>
      <c r="AD52">
        <v>0.42</v>
      </c>
      <c r="AE52">
        <v>0</v>
      </c>
      <c r="AF52">
        <v>17.28</v>
      </c>
      <c r="AG52">
        <v>0</v>
      </c>
      <c r="AH52">
        <v>0.43</v>
      </c>
      <c r="AI52">
        <v>0.65</v>
      </c>
      <c r="AJ52">
        <v>0.44</v>
      </c>
      <c r="AK52">
        <v>14.4</v>
      </c>
      <c r="AL52">
        <v>0.35</v>
      </c>
      <c r="AM52">
        <v>0.43</v>
      </c>
      <c r="AN52">
        <v>0</v>
      </c>
      <c r="AO52">
        <v>2.88</v>
      </c>
      <c r="AP52">
        <v>1.49</v>
      </c>
      <c r="AQ52">
        <v>0.27</v>
      </c>
      <c r="AR52">
        <v>4.83</v>
      </c>
      <c r="AS52">
        <v>2.09</v>
      </c>
      <c r="AT52">
        <v>248.71</v>
      </c>
      <c r="AU52">
        <v>1.61</v>
      </c>
      <c r="AV52">
        <v>5.16</v>
      </c>
      <c r="AW52">
        <v>41.58</v>
      </c>
      <c r="AX52">
        <v>30</v>
      </c>
      <c r="AY52">
        <v>35</v>
      </c>
      <c r="AZ52">
        <v>45</v>
      </c>
      <c r="BA52">
        <v>15</v>
      </c>
      <c r="BB52">
        <v>0</v>
      </c>
      <c r="BC52">
        <v>115.16</v>
      </c>
      <c r="BD52">
        <v>108.12</v>
      </c>
      <c r="BE52">
        <v>61.16</v>
      </c>
      <c r="BF52">
        <v>71.89</v>
      </c>
    </row>
    <row r="53" spans="1:58">
      <c r="G53" t="s">
        <v>95</v>
      </c>
      <c r="H53" s="115">
        <v>162.61000000000001</v>
      </c>
      <c r="I53" s="88">
        <v>0.71</v>
      </c>
      <c r="J53" s="88">
        <v>1.8399999999999999</v>
      </c>
      <c r="K53" s="88">
        <v>0</v>
      </c>
      <c r="L53" s="88">
        <v>14.4</v>
      </c>
      <c r="M53" s="116">
        <v>0</v>
      </c>
      <c r="N53" s="115">
        <v>443.41</v>
      </c>
      <c r="O53" s="88">
        <v>208.85</v>
      </c>
      <c r="P53" s="88">
        <v>0</v>
      </c>
      <c r="Q53" s="88">
        <v>0</v>
      </c>
      <c r="R53" s="88">
        <v>0</v>
      </c>
      <c r="S53" s="116">
        <v>0</v>
      </c>
      <c r="W53">
        <v>0.42</v>
      </c>
      <c r="X53">
        <v>0.77</v>
      </c>
      <c r="Y53">
        <v>0.28999999999999998</v>
      </c>
      <c r="Z53">
        <v>0.33</v>
      </c>
      <c r="AA53">
        <v>0.44</v>
      </c>
      <c r="AB53">
        <v>0.87</v>
      </c>
      <c r="AC53">
        <v>0.48</v>
      </c>
      <c r="AD53">
        <v>0.42</v>
      </c>
      <c r="AE53">
        <v>0</v>
      </c>
      <c r="AF53">
        <v>17.28</v>
      </c>
      <c r="AG53">
        <v>0</v>
      </c>
      <c r="AH53">
        <v>0.43</v>
      </c>
      <c r="AI53">
        <v>0.65</v>
      </c>
      <c r="AJ53">
        <v>0.44</v>
      </c>
      <c r="AK53">
        <v>14.4</v>
      </c>
      <c r="AL53">
        <v>0.35</v>
      </c>
      <c r="AM53">
        <v>0.43</v>
      </c>
      <c r="AN53">
        <v>0</v>
      </c>
      <c r="AO53">
        <v>2.88</v>
      </c>
      <c r="AP53">
        <v>1.49</v>
      </c>
      <c r="AQ53">
        <v>0.27</v>
      </c>
      <c r="AR53">
        <v>4.83</v>
      </c>
      <c r="AS53">
        <v>2.09</v>
      </c>
      <c r="AT53">
        <v>248.71</v>
      </c>
      <c r="AU53">
        <v>1.61</v>
      </c>
      <c r="AV53">
        <v>5.16</v>
      </c>
      <c r="AW53">
        <v>41.58</v>
      </c>
      <c r="AX53">
        <v>30</v>
      </c>
      <c r="AY53">
        <v>35</v>
      </c>
      <c r="AZ53">
        <v>45</v>
      </c>
      <c r="BA53">
        <v>15</v>
      </c>
      <c r="BB53">
        <v>0</v>
      </c>
      <c r="BC53">
        <v>115.16</v>
      </c>
      <c r="BD53">
        <v>108.12</v>
      </c>
      <c r="BE53">
        <v>64.61</v>
      </c>
      <c r="BF53">
        <v>72.31</v>
      </c>
    </row>
    <row r="54" spans="1:58">
      <c r="G54" t="s">
        <v>96</v>
      </c>
      <c r="H54" s="115">
        <v>163.05000000000001</v>
      </c>
      <c r="I54" s="88">
        <v>0.71</v>
      </c>
      <c r="J54" s="88">
        <v>1.8399999999999999</v>
      </c>
      <c r="K54" s="88">
        <v>0</v>
      </c>
      <c r="L54" s="88">
        <v>14.4</v>
      </c>
      <c r="M54" s="116">
        <v>0</v>
      </c>
      <c r="N54" s="115">
        <v>443.41</v>
      </c>
      <c r="O54" s="88">
        <v>208.85</v>
      </c>
      <c r="P54" s="88">
        <v>0</v>
      </c>
      <c r="Q54" s="88">
        <v>0</v>
      </c>
      <c r="R54" s="88">
        <v>0</v>
      </c>
      <c r="S54" s="116">
        <v>0</v>
      </c>
      <c r="W54">
        <v>0.42</v>
      </c>
      <c r="X54">
        <v>0.77</v>
      </c>
      <c r="Y54">
        <v>0.28999999999999998</v>
      </c>
      <c r="Z54">
        <v>0.33</v>
      </c>
      <c r="AA54">
        <v>0.44</v>
      </c>
      <c r="AB54">
        <v>0.87</v>
      </c>
      <c r="AC54">
        <v>0.48</v>
      </c>
      <c r="AD54">
        <v>0.42</v>
      </c>
      <c r="AE54">
        <v>0</v>
      </c>
      <c r="AF54">
        <v>17.28</v>
      </c>
      <c r="AG54">
        <v>0</v>
      </c>
      <c r="AH54">
        <v>0.43</v>
      </c>
      <c r="AI54">
        <v>0.65</v>
      </c>
      <c r="AJ54">
        <v>0.44</v>
      </c>
      <c r="AK54">
        <v>14.4</v>
      </c>
      <c r="AL54">
        <v>0.35</v>
      </c>
      <c r="AM54">
        <v>0.43</v>
      </c>
      <c r="AN54">
        <v>0</v>
      </c>
      <c r="AO54">
        <v>2.88</v>
      </c>
      <c r="AP54">
        <v>1.49</v>
      </c>
      <c r="AQ54">
        <v>0.27</v>
      </c>
      <c r="AR54">
        <v>4.83</v>
      </c>
      <c r="AS54">
        <v>2.09</v>
      </c>
      <c r="AT54">
        <v>248.71</v>
      </c>
      <c r="AU54">
        <v>1.61</v>
      </c>
      <c r="AV54">
        <v>5.16</v>
      </c>
      <c r="AW54">
        <v>41.58</v>
      </c>
      <c r="AX54">
        <v>30</v>
      </c>
      <c r="AY54">
        <v>35</v>
      </c>
      <c r="AZ54">
        <v>45</v>
      </c>
      <c r="BA54">
        <v>15</v>
      </c>
      <c r="BB54">
        <v>0</v>
      </c>
      <c r="BC54">
        <v>115.16</v>
      </c>
      <c r="BD54">
        <v>108.12</v>
      </c>
      <c r="BE54">
        <v>65.290000000000006</v>
      </c>
      <c r="BF54">
        <v>72.069999999999993</v>
      </c>
    </row>
    <row r="55" spans="1:58">
      <c r="G55" t="s">
        <v>97</v>
      </c>
      <c r="H55" s="115">
        <v>162.43</v>
      </c>
      <c r="I55" s="88">
        <v>0.71</v>
      </c>
      <c r="J55" s="88">
        <v>1.8399999999999999</v>
      </c>
      <c r="K55" s="88">
        <v>0</v>
      </c>
      <c r="L55" s="88">
        <v>14.4</v>
      </c>
      <c r="M55" s="116">
        <v>0</v>
      </c>
      <c r="N55" s="115">
        <v>443.41</v>
      </c>
      <c r="O55" s="88">
        <v>208.85</v>
      </c>
      <c r="P55" s="88">
        <v>0</v>
      </c>
      <c r="Q55" s="88">
        <v>0</v>
      </c>
      <c r="R55" s="88">
        <v>0</v>
      </c>
      <c r="S55" s="116">
        <v>0</v>
      </c>
      <c r="W55">
        <v>0.42</v>
      </c>
      <c r="X55">
        <v>0.77</v>
      </c>
      <c r="Y55">
        <v>0.28999999999999998</v>
      </c>
      <c r="Z55">
        <v>0.33</v>
      </c>
      <c r="AA55">
        <v>0.44</v>
      </c>
      <c r="AB55">
        <v>0.87</v>
      </c>
      <c r="AC55">
        <v>0.48</v>
      </c>
      <c r="AD55">
        <v>0.42</v>
      </c>
      <c r="AE55">
        <v>0</v>
      </c>
      <c r="AF55">
        <v>17.28</v>
      </c>
      <c r="AG55">
        <v>0</v>
      </c>
      <c r="AH55">
        <v>0.43</v>
      </c>
      <c r="AI55">
        <v>0.65</v>
      </c>
      <c r="AJ55">
        <v>0.44</v>
      </c>
      <c r="AK55">
        <v>14.4</v>
      </c>
      <c r="AL55">
        <v>0.35</v>
      </c>
      <c r="AM55">
        <v>0.43</v>
      </c>
      <c r="AN55">
        <v>0</v>
      </c>
      <c r="AO55">
        <v>2.88</v>
      </c>
      <c r="AP55">
        <v>1.49</v>
      </c>
      <c r="AQ55">
        <v>0.27</v>
      </c>
      <c r="AR55">
        <v>4.83</v>
      </c>
      <c r="AS55">
        <v>2.09</v>
      </c>
      <c r="AT55">
        <v>248.71</v>
      </c>
      <c r="AU55">
        <v>1.61</v>
      </c>
      <c r="AV55">
        <v>5.16</v>
      </c>
      <c r="AW55">
        <v>41.58</v>
      </c>
      <c r="AX55">
        <v>30</v>
      </c>
      <c r="AY55">
        <v>35</v>
      </c>
      <c r="AZ55">
        <v>45</v>
      </c>
      <c r="BA55">
        <v>15</v>
      </c>
      <c r="BB55">
        <v>0</v>
      </c>
      <c r="BC55">
        <v>115.16</v>
      </c>
      <c r="BD55">
        <v>108.12</v>
      </c>
      <c r="BE55">
        <v>66.44</v>
      </c>
      <c r="BF55">
        <v>70.3</v>
      </c>
    </row>
    <row r="56" spans="1:58">
      <c r="G56" t="s">
        <v>98</v>
      </c>
      <c r="H56" s="115">
        <v>161.69999999999999</v>
      </c>
      <c r="I56" s="88">
        <v>0.71</v>
      </c>
      <c r="J56" s="88">
        <v>1.8399999999999999</v>
      </c>
      <c r="K56" s="88">
        <v>0</v>
      </c>
      <c r="L56" s="88">
        <v>14.4</v>
      </c>
      <c r="M56" s="116">
        <v>0</v>
      </c>
      <c r="N56" s="115">
        <v>443.41</v>
      </c>
      <c r="O56" s="88">
        <v>208.85</v>
      </c>
      <c r="P56" s="88">
        <v>0</v>
      </c>
      <c r="Q56" s="88">
        <v>0</v>
      </c>
      <c r="R56" s="88">
        <v>0</v>
      </c>
      <c r="S56" s="116">
        <v>0</v>
      </c>
      <c r="W56">
        <v>0.42</v>
      </c>
      <c r="X56">
        <v>0.77</v>
      </c>
      <c r="Y56">
        <v>0.28999999999999998</v>
      </c>
      <c r="Z56">
        <v>0.33</v>
      </c>
      <c r="AA56">
        <v>0.44</v>
      </c>
      <c r="AB56">
        <v>0.87</v>
      </c>
      <c r="AC56">
        <v>0.48</v>
      </c>
      <c r="AD56">
        <v>0.42</v>
      </c>
      <c r="AE56">
        <v>0</v>
      </c>
      <c r="AF56">
        <v>17.28</v>
      </c>
      <c r="AG56">
        <v>0</v>
      </c>
      <c r="AH56">
        <v>0.43</v>
      </c>
      <c r="AI56">
        <v>0.65</v>
      </c>
      <c r="AJ56">
        <v>0.44</v>
      </c>
      <c r="AK56">
        <v>14.4</v>
      </c>
      <c r="AL56">
        <v>0.35</v>
      </c>
      <c r="AM56">
        <v>0.43</v>
      </c>
      <c r="AN56">
        <v>0</v>
      </c>
      <c r="AO56">
        <v>2.88</v>
      </c>
      <c r="AP56">
        <v>1.49</v>
      </c>
      <c r="AQ56">
        <v>0.27</v>
      </c>
      <c r="AR56">
        <v>4.83</v>
      </c>
      <c r="AS56">
        <v>2.09</v>
      </c>
      <c r="AT56">
        <v>248.71</v>
      </c>
      <c r="AU56">
        <v>1.61</v>
      </c>
      <c r="AV56">
        <v>5.16</v>
      </c>
      <c r="AW56">
        <v>41.58</v>
      </c>
      <c r="AX56">
        <v>30</v>
      </c>
      <c r="AY56">
        <v>35</v>
      </c>
      <c r="AZ56">
        <v>45</v>
      </c>
      <c r="BA56">
        <v>15</v>
      </c>
      <c r="BB56">
        <v>0</v>
      </c>
      <c r="BC56">
        <v>115.16</v>
      </c>
      <c r="BD56">
        <v>108.12</v>
      </c>
      <c r="BE56">
        <v>67.59</v>
      </c>
      <c r="BF56">
        <v>68.42</v>
      </c>
    </row>
    <row r="57" spans="1:58">
      <c r="G57" t="s">
        <v>99</v>
      </c>
      <c r="H57" s="115">
        <v>158.43</v>
      </c>
      <c r="I57" s="88">
        <v>0.71</v>
      </c>
      <c r="J57" s="88">
        <v>1.8399999999999999</v>
      </c>
      <c r="K57" s="88">
        <v>0</v>
      </c>
      <c r="L57" s="88">
        <v>14.4</v>
      </c>
      <c r="M57" s="116">
        <v>0</v>
      </c>
      <c r="N57" s="115">
        <v>443.41</v>
      </c>
      <c r="O57" s="88">
        <v>208.85</v>
      </c>
      <c r="P57" s="88">
        <v>0</v>
      </c>
      <c r="Q57" s="88">
        <v>0</v>
      </c>
      <c r="R57" s="88">
        <v>0</v>
      </c>
      <c r="S57" s="116">
        <v>0</v>
      </c>
      <c r="W57">
        <v>0.42</v>
      </c>
      <c r="X57">
        <v>0.77</v>
      </c>
      <c r="Y57">
        <v>0.28999999999999998</v>
      </c>
      <c r="Z57">
        <v>0.33</v>
      </c>
      <c r="AA57">
        <v>0.44</v>
      </c>
      <c r="AB57">
        <v>0.87</v>
      </c>
      <c r="AC57">
        <v>0.48</v>
      </c>
      <c r="AD57">
        <v>0.42</v>
      </c>
      <c r="AE57">
        <v>0</v>
      </c>
      <c r="AF57">
        <v>17.28</v>
      </c>
      <c r="AG57">
        <v>0</v>
      </c>
      <c r="AH57">
        <v>0.43</v>
      </c>
      <c r="AI57">
        <v>0.65</v>
      </c>
      <c r="AJ57">
        <v>0.44</v>
      </c>
      <c r="AK57">
        <v>14.4</v>
      </c>
      <c r="AL57">
        <v>0.35</v>
      </c>
      <c r="AM57">
        <v>0.43</v>
      </c>
      <c r="AN57">
        <v>0</v>
      </c>
      <c r="AO57">
        <v>2.88</v>
      </c>
      <c r="AP57">
        <v>1.49</v>
      </c>
      <c r="AQ57">
        <v>0.27</v>
      </c>
      <c r="AR57">
        <v>4.83</v>
      </c>
      <c r="AS57">
        <v>2.09</v>
      </c>
      <c r="AT57">
        <v>248.71</v>
      </c>
      <c r="AU57">
        <v>1.61</v>
      </c>
      <c r="AV57">
        <v>5.16</v>
      </c>
      <c r="AW57">
        <v>41.58</v>
      </c>
      <c r="AX57">
        <v>30</v>
      </c>
      <c r="AY57">
        <v>35</v>
      </c>
      <c r="AZ57">
        <v>45</v>
      </c>
      <c r="BA57">
        <v>15</v>
      </c>
      <c r="BB57">
        <v>0</v>
      </c>
      <c r="BC57">
        <v>115.16</v>
      </c>
      <c r="BD57">
        <v>108.12</v>
      </c>
      <c r="BE57">
        <v>67.209999999999994</v>
      </c>
      <c r="BF57">
        <v>65.53</v>
      </c>
    </row>
    <row r="58" spans="1:58">
      <c r="G58" t="s">
        <v>100</v>
      </c>
      <c r="H58" s="115">
        <v>155.19</v>
      </c>
      <c r="I58" s="88">
        <v>0.71</v>
      </c>
      <c r="J58" s="88">
        <v>1.8399999999999999</v>
      </c>
      <c r="K58" s="88">
        <v>0</v>
      </c>
      <c r="L58" s="88">
        <v>14.4</v>
      </c>
      <c r="M58" s="116">
        <v>0</v>
      </c>
      <c r="N58" s="115">
        <v>443.41</v>
      </c>
      <c r="O58" s="88">
        <v>208.85</v>
      </c>
      <c r="P58" s="88">
        <v>0</v>
      </c>
      <c r="Q58" s="88">
        <v>0</v>
      </c>
      <c r="R58" s="88">
        <v>0</v>
      </c>
      <c r="S58" s="116">
        <v>0</v>
      </c>
      <c r="W58">
        <v>0.42</v>
      </c>
      <c r="X58">
        <v>0.77</v>
      </c>
      <c r="Y58">
        <v>0.28999999999999998</v>
      </c>
      <c r="Z58">
        <v>0.33</v>
      </c>
      <c r="AA58">
        <v>0.44</v>
      </c>
      <c r="AB58">
        <v>0.87</v>
      </c>
      <c r="AC58">
        <v>0.48</v>
      </c>
      <c r="AD58">
        <v>0.42</v>
      </c>
      <c r="AE58">
        <v>0</v>
      </c>
      <c r="AF58">
        <v>17.28</v>
      </c>
      <c r="AG58">
        <v>0</v>
      </c>
      <c r="AH58">
        <v>0.43</v>
      </c>
      <c r="AI58">
        <v>0.65</v>
      </c>
      <c r="AJ58">
        <v>0.44</v>
      </c>
      <c r="AK58">
        <v>14.4</v>
      </c>
      <c r="AL58">
        <v>0.35</v>
      </c>
      <c r="AM58">
        <v>0.43</v>
      </c>
      <c r="AN58">
        <v>0</v>
      </c>
      <c r="AO58">
        <v>2.88</v>
      </c>
      <c r="AP58">
        <v>1.49</v>
      </c>
      <c r="AQ58">
        <v>0.27</v>
      </c>
      <c r="AR58">
        <v>4.83</v>
      </c>
      <c r="AS58">
        <v>2.09</v>
      </c>
      <c r="AT58">
        <v>248.71</v>
      </c>
      <c r="AU58">
        <v>1.61</v>
      </c>
      <c r="AV58">
        <v>5.16</v>
      </c>
      <c r="AW58">
        <v>41.58</v>
      </c>
      <c r="AX58">
        <v>30</v>
      </c>
      <c r="AY58">
        <v>35</v>
      </c>
      <c r="AZ58">
        <v>45</v>
      </c>
      <c r="BA58">
        <v>15</v>
      </c>
      <c r="BB58">
        <v>0</v>
      </c>
      <c r="BC58">
        <v>115.16</v>
      </c>
      <c r="BD58">
        <v>108.12</v>
      </c>
      <c r="BE58">
        <v>66.44</v>
      </c>
      <c r="BF58">
        <v>63.06</v>
      </c>
    </row>
    <row r="59" spans="1:58">
      <c r="G59" t="s">
        <v>101</v>
      </c>
      <c r="H59" s="115">
        <v>150.58000000000001</v>
      </c>
      <c r="I59" s="88">
        <v>0.71</v>
      </c>
      <c r="J59" s="88">
        <v>1.8399999999999999</v>
      </c>
      <c r="K59" s="88">
        <v>0</v>
      </c>
      <c r="L59" s="88">
        <v>14.4</v>
      </c>
      <c r="M59" s="116">
        <v>0</v>
      </c>
      <c r="N59" s="115">
        <v>443.41</v>
      </c>
      <c r="O59" s="88">
        <v>208.85</v>
      </c>
      <c r="P59" s="88">
        <v>0</v>
      </c>
      <c r="Q59" s="88">
        <v>0</v>
      </c>
      <c r="R59" s="88">
        <v>0</v>
      </c>
      <c r="S59" s="116">
        <v>0</v>
      </c>
      <c r="W59">
        <v>0.42</v>
      </c>
      <c r="X59">
        <v>0.77</v>
      </c>
      <c r="Y59">
        <v>0.28999999999999998</v>
      </c>
      <c r="Z59">
        <v>0.33</v>
      </c>
      <c r="AA59">
        <v>0.44</v>
      </c>
      <c r="AB59">
        <v>0.87</v>
      </c>
      <c r="AC59">
        <v>0.48</v>
      </c>
      <c r="AD59">
        <v>0.42</v>
      </c>
      <c r="AE59">
        <v>0</v>
      </c>
      <c r="AF59">
        <v>17.28</v>
      </c>
      <c r="AG59">
        <v>0</v>
      </c>
      <c r="AH59">
        <v>0.43</v>
      </c>
      <c r="AI59">
        <v>0.65</v>
      </c>
      <c r="AJ59">
        <v>0.44</v>
      </c>
      <c r="AK59">
        <v>14.4</v>
      </c>
      <c r="AL59">
        <v>0.35</v>
      </c>
      <c r="AM59">
        <v>0.43</v>
      </c>
      <c r="AN59">
        <v>0</v>
      </c>
      <c r="AO59">
        <v>2.88</v>
      </c>
      <c r="AP59">
        <v>1.49</v>
      </c>
      <c r="AQ59">
        <v>0.27</v>
      </c>
      <c r="AR59">
        <v>4.83</v>
      </c>
      <c r="AS59">
        <v>2.09</v>
      </c>
      <c r="AT59">
        <v>248.71</v>
      </c>
      <c r="AU59">
        <v>1.61</v>
      </c>
      <c r="AV59">
        <v>5.16</v>
      </c>
      <c r="AW59">
        <v>41.58</v>
      </c>
      <c r="AX59">
        <v>30</v>
      </c>
      <c r="AY59">
        <v>35</v>
      </c>
      <c r="AZ59">
        <v>45</v>
      </c>
      <c r="BA59">
        <v>15</v>
      </c>
      <c r="BB59">
        <v>0</v>
      </c>
      <c r="BC59">
        <v>115.16</v>
      </c>
      <c r="BD59">
        <v>108.12</v>
      </c>
      <c r="BE59">
        <v>67.400000000000006</v>
      </c>
      <c r="BF59">
        <v>57.49</v>
      </c>
    </row>
    <row r="60" spans="1:58">
      <c r="G60" t="s">
        <v>102</v>
      </c>
      <c r="H60" s="115">
        <v>139.85</v>
      </c>
      <c r="I60" s="88">
        <v>0.71</v>
      </c>
      <c r="J60" s="88">
        <v>1.8399999999999999</v>
      </c>
      <c r="K60" s="88">
        <v>0</v>
      </c>
      <c r="L60" s="88">
        <v>14.4</v>
      </c>
      <c r="M60" s="116">
        <v>0</v>
      </c>
      <c r="N60" s="115">
        <v>443.41</v>
      </c>
      <c r="O60" s="88">
        <v>208.85</v>
      </c>
      <c r="P60" s="88">
        <v>0</v>
      </c>
      <c r="Q60" s="88">
        <v>0</v>
      </c>
      <c r="R60" s="88">
        <v>0</v>
      </c>
      <c r="S60" s="116">
        <v>0</v>
      </c>
      <c r="W60">
        <v>0.42</v>
      </c>
      <c r="X60">
        <v>0.77</v>
      </c>
      <c r="Y60">
        <v>0.28999999999999998</v>
      </c>
      <c r="Z60">
        <v>0.33</v>
      </c>
      <c r="AA60">
        <v>0.44</v>
      </c>
      <c r="AB60">
        <v>0.87</v>
      </c>
      <c r="AC60">
        <v>0.48</v>
      </c>
      <c r="AD60">
        <v>0.42</v>
      </c>
      <c r="AE60">
        <v>0</v>
      </c>
      <c r="AF60">
        <v>17.28</v>
      </c>
      <c r="AG60">
        <v>0</v>
      </c>
      <c r="AH60">
        <v>0.43</v>
      </c>
      <c r="AI60">
        <v>0.65</v>
      </c>
      <c r="AJ60">
        <v>0.44</v>
      </c>
      <c r="AK60">
        <v>14.4</v>
      </c>
      <c r="AL60">
        <v>0.35</v>
      </c>
      <c r="AM60">
        <v>0.43</v>
      </c>
      <c r="AN60">
        <v>0</v>
      </c>
      <c r="AO60">
        <v>2.88</v>
      </c>
      <c r="AP60">
        <v>1.49</v>
      </c>
      <c r="AQ60">
        <v>0.27</v>
      </c>
      <c r="AR60">
        <v>4.83</v>
      </c>
      <c r="AS60">
        <v>2.09</v>
      </c>
      <c r="AT60">
        <v>248.71</v>
      </c>
      <c r="AU60">
        <v>1.61</v>
      </c>
      <c r="AV60">
        <v>5.16</v>
      </c>
      <c r="AW60">
        <v>41.58</v>
      </c>
      <c r="AX60">
        <v>30</v>
      </c>
      <c r="AY60">
        <v>35</v>
      </c>
      <c r="AZ60">
        <v>45</v>
      </c>
      <c r="BA60">
        <v>15</v>
      </c>
      <c r="BB60">
        <v>0</v>
      </c>
      <c r="BC60">
        <v>115.16</v>
      </c>
      <c r="BD60">
        <v>108.12</v>
      </c>
      <c r="BE60">
        <v>62.79</v>
      </c>
      <c r="BF60">
        <v>51.37</v>
      </c>
    </row>
    <row r="61" spans="1:58">
      <c r="G61" t="s">
        <v>103</v>
      </c>
      <c r="H61" s="115">
        <v>134.25</v>
      </c>
      <c r="I61" s="88">
        <v>0.71</v>
      </c>
      <c r="J61" s="88">
        <v>1.8399999999999999</v>
      </c>
      <c r="K61" s="88">
        <v>0</v>
      </c>
      <c r="L61" s="88">
        <v>14.4</v>
      </c>
      <c r="M61" s="116">
        <v>0</v>
      </c>
      <c r="N61" s="115">
        <v>443.41</v>
      </c>
      <c r="O61" s="88">
        <v>208.85</v>
      </c>
      <c r="P61" s="88">
        <v>0</v>
      </c>
      <c r="Q61" s="88">
        <v>0</v>
      </c>
      <c r="R61" s="88">
        <v>0</v>
      </c>
      <c r="S61" s="116">
        <v>0</v>
      </c>
      <c r="W61">
        <v>0.42</v>
      </c>
      <c r="X61">
        <v>0.77</v>
      </c>
      <c r="Y61">
        <v>0.28999999999999998</v>
      </c>
      <c r="Z61">
        <v>0.33</v>
      </c>
      <c r="AA61">
        <v>0.44</v>
      </c>
      <c r="AB61">
        <v>0.87</v>
      </c>
      <c r="AC61">
        <v>0.48</v>
      </c>
      <c r="AD61">
        <v>0.42</v>
      </c>
      <c r="AE61">
        <v>0</v>
      </c>
      <c r="AF61">
        <v>17.28</v>
      </c>
      <c r="AG61">
        <v>0</v>
      </c>
      <c r="AH61">
        <v>0.43</v>
      </c>
      <c r="AI61">
        <v>0.65</v>
      </c>
      <c r="AJ61">
        <v>0.44</v>
      </c>
      <c r="AK61">
        <v>14.4</v>
      </c>
      <c r="AL61">
        <v>0.35</v>
      </c>
      <c r="AM61">
        <v>0.43</v>
      </c>
      <c r="AN61">
        <v>0</v>
      </c>
      <c r="AO61">
        <v>2.88</v>
      </c>
      <c r="AP61">
        <v>1.49</v>
      </c>
      <c r="AQ61">
        <v>0.27</v>
      </c>
      <c r="AR61">
        <v>4.83</v>
      </c>
      <c r="AS61">
        <v>2.09</v>
      </c>
      <c r="AT61">
        <v>248.71</v>
      </c>
      <c r="AU61">
        <v>1.61</v>
      </c>
      <c r="AV61">
        <v>5.16</v>
      </c>
      <c r="AW61">
        <v>41.58</v>
      </c>
      <c r="AX61">
        <v>30</v>
      </c>
      <c r="AY61">
        <v>35</v>
      </c>
      <c r="AZ61">
        <v>45</v>
      </c>
      <c r="BA61">
        <v>15</v>
      </c>
      <c r="BB61">
        <v>0</v>
      </c>
      <c r="BC61">
        <v>115.16</v>
      </c>
      <c r="BD61">
        <v>108.12</v>
      </c>
      <c r="BE61">
        <v>61.73</v>
      </c>
      <c r="BF61">
        <v>46.83</v>
      </c>
    </row>
    <row r="62" spans="1:58">
      <c r="G62" t="s">
        <v>104</v>
      </c>
      <c r="H62" s="115">
        <v>124.24000000000001</v>
      </c>
      <c r="I62" s="88">
        <v>0.71</v>
      </c>
      <c r="J62" s="88">
        <v>1.8399999999999999</v>
      </c>
      <c r="K62" s="88">
        <v>0</v>
      </c>
      <c r="L62" s="88">
        <v>14.4</v>
      </c>
      <c r="M62" s="116">
        <v>0</v>
      </c>
      <c r="N62" s="115">
        <v>443.41</v>
      </c>
      <c r="O62" s="88">
        <v>208.85</v>
      </c>
      <c r="P62" s="88">
        <v>0</v>
      </c>
      <c r="Q62" s="88">
        <v>0</v>
      </c>
      <c r="R62" s="88">
        <v>0</v>
      </c>
      <c r="S62" s="116">
        <v>0</v>
      </c>
      <c r="W62">
        <v>0.42</v>
      </c>
      <c r="X62">
        <v>0.77</v>
      </c>
      <c r="Y62">
        <v>0.28999999999999998</v>
      </c>
      <c r="Z62">
        <v>0.33</v>
      </c>
      <c r="AA62">
        <v>0.44</v>
      </c>
      <c r="AB62">
        <v>0.87</v>
      </c>
      <c r="AC62">
        <v>0.48</v>
      </c>
      <c r="AD62">
        <v>0.42</v>
      </c>
      <c r="AE62">
        <v>0</v>
      </c>
      <c r="AF62">
        <v>17.28</v>
      </c>
      <c r="AG62">
        <v>0</v>
      </c>
      <c r="AH62">
        <v>0.43</v>
      </c>
      <c r="AI62">
        <v>0.65</v>
      </c>
      <c r="AJ62">
        <v>0.44</v>
      </c>
      <c r="AK62">
        <v>14.4</v>
      </c>
      <c r="AL62">
        <v>0.35</v>
      </c>
      <c r="AM62">
        <v>0.43</v>
      </c>
      <c r="AN62">
        <v>0</v>
      </c>
      <c r="AO62">
        <v>2.88</v>
      </c>
      <c r="AP62">
        <v>1.49</v>
      </c>
      <c r="AQ62">
        <v>0.27</v>
      </c>
      <c r="AR62">
        <v>4.83</v>
      </c>
      <c r="AS62">
        <v>2.09</v>
      </c>
      <c r="AT62">
        <v>248.71</v>
      </c>
      <c r="AU62">
        <v>1.61</v>
      </c>
      <c r="AV62">
        <v>5.16</v>
      </c>
      <c r="AW62">
        <v>41.58</v>
      </c>
      <c r="AX62">
        <v>30</v>
      </c>
      <c r="AY62">
        <v>35</v>
      </c>
      <c r="AZ62">
        <v>45</v>
      </c>
      <c r="BA62">
        <v>15</v>
      </c>
      <c r="BB62">
        <v>0</v>
      </c>
      <c r="BC62">
        <v>115.16</v>
      </c>
      <c r="BD62">
        <v>108.12</v>
      </c>
      <c r="BE62">
        <v>60.68</v>
      </c>
      <c r="BF62">
        <v>37.869999999999997</v>
      </c>
    </row>
    <row r="63" spans="1:58">
      <c r="G63" t="s">
        <v>105</v>
      </c>
      <c r="H63" s="115">
        <v>108.07</v>
      </c>
      <c r="I63" s="88">
        <v>0.71</v>
      </c>
      <c r="J63" s="88">
        <v>1.8399999999999999</v>
      </c>
      <c r="K63" s="88">
        <v>0</v>
      </c>
      <c r="L63" s="88">
        <v>14.4</v>
      </c>
      <c r="M63" s="116">
        <v>0</v>
      </c>
      <c r="N63" s="115">
        <v>443.41</v>
      </c>
      <c r="O63" s="88">
        <v>208.85</v>
      </c>
      <c r="P63" s="88">
        <v>0</v>
      </c>
      <c r="Q63" s="88">
        <v>0</v>
      </c>
      <c r="R63" s="88">
        <v>0</v>
      </c>
      <c r="S63" s="116">
        <v>0</v>
      </c>
      <c r="W63">
        <v>0.42</v>
      </c>
      <c r="X63">
        <v>0.77</v>
      </c>
      <c r="Y63">
        <v>0.28999999999999998</v>
      </c>
      <c r="Z63">
        <v>0.33</v>
      </c>
      <c r="AA63">
        <v>0.44</v>
      </c>
      <c r="AB63">
        <v>0.87</v>
      </c>
      <c r="AC63">
        <v>0.48</v>
      </c>
      <c r="AD63">
        <v>0.42</v>
      </c>
      <c r="AE63">
        <v>0</v>
      </c>
      <c r="AF63">
        <v>18.239999999999998</v>
      </c>
      <c r="AG63">
        <v>0</v>
      </c>
      <c r="AH63">
        <v>0.43</v>
      </c>
      <c r="AI63">
        <v>0.65</v>
      </c>
      <c r="AJ63">
        <v>0.44</v>
      </c>
      <c r="AK63">
        <v>14.4</v>
      </c>
      <c r="AL63">
        <v>0.35</v>
      </c>
      <c r="AM63">
        <v>0.43</v>
      </c>
      <c r="AN63">
        <v>0</v>
      </c>
      <c r="AO63">
        <v>2.88</v>
      </c>
      <c r="AP63">
        <v>1.49</v>
      </c>
      <c r="AQ63">
        <v>0.27</v>
      </c>
      <c r="AR63">
        <v>4.83</v>
      </c>
      <c r="AS63">
        <v>2.09</v>
      </c>
      <c r="AT63">
        <v>248.71</v>
      </c>
      <c r="AU63">
        <v>1.61</v>
      </c>
      <c r="AV63">
        <v>5.16</v>
      </c>
      <c r="AW63">
        <v>41.58</v>
      </c>
      <c r="AX63">
        <v>30</v>
      </c>
      <c r="AY63">
        <v>35</v>
      </c>
      <c r="AZ63">
        <v>45</v>
      </c>
      <c r="BA63">
        <v>15</v>
      </c>
      <c r="BB63">
        <v>0</v>
      </c>
      <c r="BC63">
        <v>115.16</v>
      </c>
      <c r="BD63">
        <v>108.12</v>
      </c>
      <c r="BE63">
        <v>59.05</v>
      </c>
      <c r="BF63">
        <v>22.37</v>
      </c>
    </row>
    <row r="64" spans="1:58">
      <c r="G64" t="s">
        <v>106</v>
      </c>
      <c r="H64" s="115">
        <v>97.35</v>
      </c>
      <c r="I64" s="88">
        <v>0.71</v>
      </c>
      <c r="J64" s="88">
        <v>1.8399999999999999</v>
      </c>
      <c r="K64" s="88">
        <v>0</v>
      </c>
      <c r="L64" s="88">
        <v>14.4</v>
      </c>
      <c r="M64" s="116">
        <v>0</v>
      </c>
      <c r="N64" s="115">
        <v>443.41</v>
      </c>
      <c r="O64" s="88">
        <v>208.85</v>
      </c>
      <c r="P64" s="88">
        <v>0</v>
      </c>
      <c r="Q64" s="88">
        <v>0</v>
      </c>
      <c r="R64" s="88">
        <v>0</v>
      </c>
      <c r="S64" s="116">
        <v>0</v>
      </c>
      <c r="W64">
        <v>0.42</v>
      </c>
      <c r="X64">
        <v>0.77</v>
      </c>
      <c r="Y64">
        <v>0.28999999999999998</v>
      </c>
      <c r="Z64">
        <v>0.33</v>
      </c>
      <c r="AA64">
        <v>0.44</v>
      </c>
      <c r="AB64">
        <v>0.87</v>
      </c>
      <c r="AC64">
        <v>0.48</v>
      </c>
      <c r="AD64">
        <v>0.42</v>
      </c>
      <c r="AE64">
        <v>0</v>
      </c>
      <c r="AF64">
        <v>18.239999999999998</v>
      </c>
      <c r="AG64">
        <v>0</v>
      </c>
      <c r="AH64">
        <v>0.43</v>
      </c>
      <c r="AI64">
        <v>0.65</v>
      </c>
      <c r="AJ64">
        <v>0.44</v>
      </c>
      <c r="AK64">
        <v>14.4</v>
      </c>
      <c r="AL64">
        <v>0.35</v>
      </c>
      <c r="AM64">
        <v>0.43</v>
      </c>
      <c r="AN64">
        <v>0</v>
      </c>
      <c r="AO64">
        <v>2.88</v>
      </c>
      <c r="AP64">
        <v>1.49</v>
      </c>
      <c r="AQ64">
        <v>0.27</v>
      </c>
      <c r="AR64">
        <v>4.83</v>
      </c>
      <c r="AS64">
        <v>2.09</v>
      </c>
      <c r="AT64">
        <v>248.71</v>
      </c>
      <c r="AU64">
        <v>1.61</v>
      </c>
      <c r="AV64">
        <v>5.16</v>
      </c>
      <c r="AW64">
        <v>41.58</v>
      </c>
      <c r="AX64">
        <v>30</v>
      </c>
      <c r="AY64">
        <v>35</v>
      </c>
      <c r="AZ64">
        <v>45</v>
      </c>
      <c r="BA64">
        <v>15</v>
      </c>
      <c r="BB64">
        <v>0</v>
      </c>
      <c r="BC64">
        <v>115.16</v>
      </c>
      <c r="BD64">
        <v>108.12</v>
      </c>
      <c r="BE64">
        <v>56.17</v>
      </c>
      <c r="BF64">
        <v>14.53</v>
      </c>
    </row>
    <row r="65" spans="7:58">
      <c r="G65" t="s">
        <v>107</v>
      </c>
      <c r="H65" s="115">
        <v>82.74</v>
      </c>
      <c r="I65" s="88">
        <v>0.71</v>
      </c>
      <c r="J65" s="88">
        <v>1.8399999999999999</v>
      </c>
      <c r="K65" s="88">
        <v>0</v>
      </c>
      <c r="L65" s="88">
        <v>14.4</v>
      </c>
      <c r="M65" s="116">
        <v>0</v>
      </c>
      <c r="N65" s="115">
        <v>443.41</v>
      </c>
      <c r="O65" s="88">
        <v>208.85</v>
      </c>
      <c r="P65" s="88">
        <v>0</v>
      </c>
      <c r="Q65" s="88">
        <v>0</v>
      </c>
      <c r="R65" s="88">
        <v>0</v>
      </c>
      <c r="S65" s="116">
        <v>0</v>
      </c>
      <c r="W65">
        <v>0.42</v>
      </c>
      <c r="X65">
        <v>0.77</v>
      </c>
      <c r="Y65">
        <v>0.28999999999999998</v>
      </c>
      <c r="Z65">
        <v>0.33</v>
      </c>
      <c r="AA65">
        <v>0.44</v>
      </c>
      <c r="AB65">
        <v>0.87</v>
      </c>
      <c r="AC65">
        <v>0.48</v>
      </c>
      <c r="AD65">
        <v>0.42</v>
      </c>
      <c r="AE65">
        <v>0</v>
      </c>
      <c r="AF65">
        <v>18.239999999999998</v>
      </c>
      <c r="AG65">
        <v>0</v>
      </c>
      <c r="AH65">
        <v>0.43</v>
      </c>
      <c r="AI65">
        <v>0.65</v>
      </c>
      <c r="AJ65">
        <v>0.44</v>
      </c>
      <c r="AK65">
        <v>14.4</v>
      </c>
      <c r="AL65">
        <v>0.35</v>
      </c>
      <c r="AM65">
        <v>0.43</v>
      </c>
      <c r="AN65">
        <v>0</v>
      </c>
      <c r="AO65">
        <v>2.88</v>
      </c>
      <c r="AP65">
        <v>1.49</v>
      </c>
      <c r="AQ65">
        <v>0.27</v>
      </c>
      <c r="AR65">
        <v>4.83</v>
      </c>
      <c r="AS65">
        <v>2.09</v>
      </c>
      <c r="AT65">
        <v>248.71</v>
      </c>
      <c r="AU65">
        <v>1.61</v>
      </c>
      <c r="AV65">
        <v>5.16</v>
      </c>
      <c r="AW65">
        <v>41.58</v>
      </c>
      <c r="AX65">
        <v>30</v>
      </c>
      <c r="AY65">
        <v>35</v>
      </c>
      <c r="AZ65">
        <v>45</v>
      </c>
      <c r="BA65">
        <v>15</v>
      </c>
      <c r="BB65">
        <v>0</v>
      </c>
      <c r="BC65">
        <v>115.16</v>
      </c>
      <c r="BD65">
        <v>108.12</v>
      </c>
      <c r="BE65">
        <v>47.81</v>
      </c>
      <c r="BF65">
        <v>8.2799999999999994</v>
      </c>
    </row>
    <row r="66" spans="7:58">
      <c r="G66" t="s">
        <v>108</v>
      </c>
      <c r="H66" s="115">
        <v>80.61999999999999</v>
      </c>
      <c r="I66" s="88">
        <v>0.71</v>
      </c>
      <c r="J66" s="88">
        <v>1.8399999999999999</v>
      </c>
      <c r="K66" s="88">
        <v>0</v>
      </c>
      <c r="L66" s="88">
        <v>14.4</v>
      </c>
      <c r="M66" s="116">
        <v>0</v>
      </c>
      <c r="N66" s="115">
        <v>443.41</v>
      </c>
      <c r="O66" s="88">
        <v>208.85</v>
      </c>
      <c r="P66" s="88">
        <v>0</v>
      </c>
      <c r="Q66" s="88">
        <v>0</v>
      </c>
      <c r="R66" s="88">
        <v>0</v>
      </c>
      <c r="S66" s="116">
        <v>0</v>
      </c>
      <c r="W66">
        <v>0.42</v>
      </c>
      <c r="X66">
        <v>0.77</v>
      </c>
      <c r="Y66">
        <v>0.28999999999999998</v>
      </c>
      <c r="Z66">
        <v>0.33</v>
      </c>
      <c r="AA66">
        <v>0.44</v>
      </c>
      <c r="AB66">
        <v>0.87</v>
      </c>
      <c r="AC66">
        <v>0.48</v>
      </c>
      <c r="AD66">
        <v>0.42</v>
      </c>
      <c r="AE66">
        <v>0</v>
      </c>
      <c r="AF66">
        <v>18.239999999999998</v>
      </c>
      <c r="AG66">
        <v>0</v>
      </c>
      <c r="AH66">
        <v>0.43</v>
      </c>
      <c r="AI66">
        <v>0.65</v>
      </c>
      <c r="AJ66">
        <v>0.44</v>
      </c>
      <c r="AK66">
        <v>14.4</v>
      </c>
      <c r="AL66">
        <v>0.35</v>
      </c>
      <c r="AM66">
        <v>0.43</v>
      </c>
      <c r="AN66">
        <v>0</v>
      </c>
      <c r="AO66">
        <v>2.88</v>
      </c>
      <c r="AP66">
        <v>1.49</v>
      </c>
      <c r="AQ66">
        <v>0.27</v>
      </c>
      <c r="AR66">
        <v>4.83</v>
      </c>
      <c r="AS66">
        <v>2.09</v>
      </c>
      <c r="AT66">
        <v>248.71</v>
      </c>
      <c r="AU66">
        <v>1.61</v>
      </c>
      <c r="AV66">
        <v>5.16</v>
      </c>
      <c r="AW66">
        <v>41.58</v>
      </c>
      <c r="AX66">
        <v>30</v>
      </c>
      <c r="AY66">
        <v>35</v>
      </c>
      <c r="AZ66">
        <v>45</v>
      </c>
      <c r="BA66">
        <v>15</v>
      </c>
      <c r="BB66">
        <v>0</v>
      </c>
      <c r="BC66">
        <v>115.16</v>
      </c>
      <c r="BD66">
        <v>108.12</v>
      </c>
      <c r="BE66">
        <v>46.76</v>
      </c>
      <c r="BF66">
        <v>7.21</v>
      </c>
    </row>
    <row r="67" spans="7:58">
      <c r="G67" t="s">
        <v>109</v>
      </c>
      <c r="H67" s="115">
        <v>72.12</v>
      </c>
      <c r="I67" s="88">
        <v>0.71</v>
      </c>
      <c r="J67" s="88">
        <v>1.8399999999999999</v>
      </c>
      <c r="K67" s="88">
        <v>120.97</v>
      </c>
      <c r="L67" s="88">
        <v>14.4</v>
      </c>
      <c r="M67" s="116">
        <v>0</v>
      </c>
      <c r="N67" s="115">
        <v>443.41</v>
      </c>
      <c r="O67" s="88">
        <v>208.85</v>
      </c>
      <c r="P67" s="88">
        <v>0</v>
      </c>
      <c r="Q67" s="88">
        <v>0</v>
      </c>
      <c r="R67" s="88">
        <v>0</v>
      </c>
      <c r="S67" s="116">
        <v>0</v>
      </c>
      <c r="W67">
        <v>0.42</v>
      </c>
      <c r="X67">
        <v>0.77</v>
      </c>
      <c r="Y67">
        <v>0.28999999999999998</v>
      </c>
      <c r="Z67">
        <v>0.33</v>
      </c>
      <c r="AA67">
        <v>0.44</v>
      </c>
      <c r="AB67">
        <v>0.87</v>
      </c>
      <c r="AC67">
        <v>0.48</v>
      </c>
      <c r="AD67">
        <v>0.42</v>
      </c>
      <c r="AE67">
        <v>0</v>
      </c>
      <c r="AF67">
        <v>19.2</v>
      </c>
      <c r="AG67">
        <v>0</v>
      </c>
      <c r="AH67">
        <v>0.43</v>
      </c>
      <c r="AI67">
        <v>0.65</v>
      </c>
      <c r="AJ67">
        <v>0.44</v>
      </c>
      <c r="AK67">
        <v>14.4</v>
      </c>
      <c r="AL67">
        <v>0.35</v>
      </c>
      <c r="AM67">
        <v>0.43</v>
      </c>
      <c r="AN67">
        <v>120.97</v>
      </c>
      <c r="AO67">
        <v>2.88</v>
      </c>
      <c r="AP67">
        <v>1.49</v>
      </c>
      <c r="AQ67">
        <v>0.27</v>
      </c>
      <c r="AR67">
        <v>4.83</v>
      </c>
      <c r="AS67">
        <v>2.09</v>
      </c>
      <c r="AT67">
        <v>248.71</v>
      </c>
      <c r="AU67">
        <v>1.61</v>
      </c>
      <c r="AV67">
        <v>5.16</v>
      </c>
      <c r="AW67">
        <v>41.58</v>
      </c>
      <c r="AX67">
        <v>30</v>
      </c>
      <c r="AY67">
        <v>35</v>
      </c>
      <c r="AZ67">
        <v>45</v>
      </c>
      <c r="BA67">
        <v>15</v>
      </c>
      <c r="BB67">
        <v>0</v>
      </c>
      <c r="BC67">
        <v>115.16</v>
      </c>
      <c r="BD67">
        <v>108.12</v>
      </c>
      <c r="BE67">
        <v>40.61</v>
      </c>
      <c r="BF67">
        <v>3.9</v>
      </c>
    </row>
    <row r="68" spans="7:58">
      <c r="G68" t="s">
        <v>110</v>
      </c>
      <c r="H68" s="115">
        <v>54.11</v>
      </c>
      <c r="I68" s="88">
        <v>0.71</v>
      </c>
      <c r="J68" s="88">
        <v>1.8399999999999999</v>
      </c>
      <c r="K68" s="88">
        <v>120.97</v>
      </c>
      <c r="L68" s="88">
        <v>14.4</v>
      </c>
      <c r="M68" s="116">
        <v>0</v>
      </c>
      <c r="N68" s="115">
        <v>443.41</v>
      </c>
      <c r="O68" s="88">
        <v>208.85</v>
      </c>
      <c r="P68" s="88">
        <v>0</v>
      </c>
      <c r="Q68" s="88">
        <v>0</v>
      </c>
      <c r="R68" s="88">
        <v>0</v>
      </c>
      <c r="S68" s="116">
        <v>0</v>
      </c>
      <c r="W68">
        <v>0.42</v>
      </c>
      <c r="X68">
        <v>0.77</v>
      </c>
      <c r="Y68">
        <v>0.28999999999999998</v>
      </c>
      <c r="Z68">
        <v>0.33</v>
      </c>
      <c r="AA68">
        <v>0.44</v>
      </c>
      <c r="AB68">
        <v>0.87</v>
      </c>
      <c r="AC68">
        <v>0.48</v>
      </c>
      <c r="AD68">
        <v>0.42</v>
      </c>
      <c r="AE68">
        <v>0</v>
      </c>
      <c r="AF68">
        <v>19.2</v>
      </c>
      <c r="AG68">
        <v>0</v>
      </c>
      <c r="AH68">
        <v>0.43</v>
      </c>
      <c r="AI68">
        <v>0.65</v>
      </c>
      <c r="AJ68">
        <v>0.44</v>
      </c>
      <c r="AK68">
        <v>14.4</v>
      </c>
      <c r="AL68">
        <v>0.35</v>
      </c>
      <c r="AM68">
        <v>0.43</v>
      </c>
      <c r="AN68">
        <v>120.97</v>
      </c>
      <c r="AO68">
        <v>2.88</v>
      </c>
      <c r="AP68">
        <v>1.49</v>
      </c>
      <c r="AQ68">
        <v>0.27</v>
      </c>
      <c r="AR68">
        <v>4.83</v>
      </c>
      <c r="AS68">
        <v>2.09</v>
      </c>
      <c r="AT68">
        <v>248.71</v>
      </c>
      <c r="AU68">
        <v>1.61</v>
      </c>
      <c r="AV68">
        <v>5.16</v>
      </c>
      <c r="AW68">
        <v>41.58</v>
      </c>
      <c r="AX68">
        <v>30</v>
      </c>
      <c r="AY68">
        <v>35</v>
      </c>
      <c r="AZ68">
        <v>45</v>
      </c>
      <c r="BA68">
        <v>15</v>
      </c>
      <c r="BB68">
        <v>0</v>
      </c>
      <c r="BC68">
        <v>115.16</v>
      </c>
      <c r="BD68">
        <v>108.12</v>
      </c>
      <c r="BE68">
        <v>24.39</v>
      </c>
      <c r="BF68">
        <v>2.11</v>
      </c>
    </row>
    <row r="69" spans="7:58">
      <c r="G69" t="s">
        <v>111</v>
      </c>
      <c r="H69" s="115">
        <v>47.33</v>
      </c>
      <c r="I69" s="88">
        <v>0.71</v>
      </c>
      <c r="J69" s="88">
        <v>1.8399999999999999</v>
      </c>
      <c r="K69" s="88">
        <v>120.97</v>
      </c>
      <c r="L69" s="88">
        <v>14.4</v>
      </c>
      <c r="M69" s="116">
        <v>0</v>
      </c>
      <c r="N69" s="115">
        <v>443.41</v>
      </c>
      <c r="O69" s="88">
        <v>208.85</v>
      </c>
      <c r="P69" s="88">
        <v>0</v>
      </c>
      <c r="Q69" s="88">
        <v>0</v>
      </c>
      <c r="R69" s="88">
        <v>0</v>
      </c>
      <c r="S69" s="116">
        <v>0</v>
      </c>
      <c r="W69">
        <v>0.42</v>
      </c>
      <c r="X69">
        <v>0.77</v>
      </c>
      <c r="Y69">
        <v>0.28999999999999998</v>
      </c>
      <c r="Z69">
        <v>0.33</v>
      </c>
      <c r="AA69">
        <v>0.44</v>
      </c>
      <c r="AB69">
        <v>0.87</v>
      </c>
      <c r="AC69">
        <v>0.48</v>
      </c>
      <c r="AD69">
        <v>0.42</v>
      </c>
      <c r="AE69">
        <v>0</v>
      </c>
      <c r="AF69">
        <v>19.2</v>
      </c>
      <c r="AG69">
        <v>0</v>
      </c>
      <c r="AH69">
        <v>0.43</v>
      </c>
      <c r="AI69">
        <v>0.65</v>
      </c>
      <c r="AJ69">
        <v>0.44</v>
      </c>
      <c r="AK69">
        <v>14.4</v>
      </c>
      <c r="AL69">
        <v>0.35</v>
      </c>
      <c r="AM69">
        <v>0.43</v>
      </c>
      <c r="AN69">
        <v>120.97</v>
      </c>
      <c r="AO69">
        <v>2.88</v>
      </c>
      <c r="AP69">
        <v>1.49</v>
      </c>
      <c r="AQ69">
        <v>0.27</v>
      </c>
      <c r="AR69">
        <v>4.83</v>
      </c>
      <c r="AS69">
        <v>2.09</v>
      </c>
      <c r="AT69">
        <v>248.71</v>
      </c>
      <c r="AU69">
        <v>1.61</v>
      </c>
      <c r="AV69">
        <v>5.16</v>
      </c>
      <c r="AW69">
        <v>41.58</v>
      </c>
      <c r="AX69">
        <v>30</v>
      </c>
      <c r="AY69">
        <v>35</v>
      </c>
      <c r="AZ69">
        <v>45</v>
      </c>
      <c r="BA69">
        <v>15</v>
      </c>
      <c r="BB69">
        <v>0</v>
      </c>
      <c r="BC69">
        <v>115.16</v>
      </c>
      <c r="BD69">
        <v>108.12</v>
      </c>
      <c r="BE69">
        <v>18.05</v>
      </c>
      <c r="BF69">
        <v>1.67</v>
      </c>
    </row>
    <row r="70" spans="7:58">
      <c r="G70" t="s">
        <v>112</v>
      </c>
      <c r="H70" s="115">
        <v>41.16</v>
      </c>
      <c r="I70" s="88">
        <v>0.71</v>
      </c>
      <c r="J70" s="88">
        <v>1.8399999999999999</v>
      </c>
      <c r="K70" s="88">
        <v>120.97</v>
      </c>
      <c r="L70" s="88">
        <v>14.4</v>
      </c>
      <c r="M70" s="116">
        <v>0</v>
      </c>
      <c r="N70" s="115">
        <v>443.41</v>
      </c>
      <c r="O70" s="88">
        <v>208.85</v>
      </c>
      <c r="P70" s="88">
        <v>0</v>
      </c>
      <c r="Q70" s="88">
        <v>0</v>
      </c>
      <c r="R70" s="88">
        <v>0</v>
      </c>
      <c r="S70" s="116">
        <v>0</v>
      </c>
      <c r="W70">
        <v>0.42</v>
      </c>
      <c r="X70">
        <v>0.77</v>
      </c>
      <c r="Y70">
        <v>0.28999999999999998</v>
      </c>
      <c r="Z70">
        <v>0.33</v>
      </c>
      <c r="AA70">
        <v>0.44</v>
      </c>
      <c r="AB70">
        <v>0.87</v>
      </c>
      <c r="AC70">
        <v>0.48</v>
      </c>
      <c r="AD70">
        <v>0.42</v>
      </c>
      <c r="AE70">
        <v>0</v>
      </c>
      <c r="AF70">
        <v>19.2</v>
      </c>
      <c r="AG70">
        <v>0</v>
      </c>
      <c r="AH70">
        <v>0.43</v>
      </c>
      <c r="AI70">
        <v>0.65</v>
      </c>
      <c r="AJ70">
        <v>0.44</v>
      </c>
      <c r="AK70">
        <v>14.4</v>
      </c>
      <c r="AL70">
        <v>0.35</v>
      </c>
      <c r="AM70">
        <v>0.43</v>
      </c>
      <c r="AN70">
        <v>120.97</v>
      </c>
      <c r="AO70">
        <v>2.88</v>
      </c>
      <c r="AP70">
        <v>1.49</v>
      </c>
      <c r="AQ70">
        <v>0.27</v>
      </c>
      <c r="AR70">
        <v>4.83</v>
      </c>
      <c r="AS70">
        <v>2.09</v>
      </c>
      <c r="AT70">
        <v>248.71</v>
      </c>
      <c r="AU70">
        <v>1.61</v>
      </c>
      <c r="AV70">
        <v>5.16</v>
      </c>
      <c r="AW70">
        <v>41.58</v>
      </c>
      <c r="AX70">
        <v>30</v>
      </c>
      <c r="AY70">
        <v>35</v>
      </c>
      <c r="AZ70">
        <v>45</v>
      </c>
      <c r="BA70">
        <v>15</v>
      </c>
      <c r="BB70">
        <v>0</v>
      </c>
      <c r="BC70">
        <v>115.16</v>
      </c>
      <c r="BD70">
        <v>108.12</v>
      </c>
      <c r="BE70">
        <v>12.58</v>
      </c>
      <c r="BF70">
        <v>0.97</v>
      </c>
    </row>
    <row r="71" spans="7:58">
      <c r="G71" t="s">
        <v>113</v>
      </c>
      <c r="H71" s="115">
        <v>66.03</v>
      </c>
      <c r="I71" s="88">
        <v>0.71</v>
      </c>
      <c r="J71" s="88">
        <v>1.9300000000000002</v>
      </c>
      <c r="K71" s="88">
        <v>120.97</v>
      </c>
      <c r="L71" s="88">
        <v>14.4</v>
      </c>
      <c r="M71" s="116">
        <v>0</v>
      </c>
      <c r="N71" s="115">
        <v>443.41</v>
      </c>
      <c r="O71" s="88">
        <v>208.38</v>
      </c>
      <c r="P71" s="88">
        <v>0</v>
      </c>
      <c r="Q71" s="88">
        <v>0</v>
      </c>
      <c r="R71" s="88">
        <v>0</v>
      </c>
      <c r="S71" s="116">
        <v>0</v>
      </c>
      <c r="W71">
        <v>0.42</v>
      </c>
      <c r="X71">
        <v>0.77</v>
      </c>
      <c r="Y71">
        <v>0.28999999999999998</v>
      </c>
      <c r="Z71">
        <v>0.33</v>
      </c>
      <c r="AA71">
        <v>0.44</v>
      </c>
      <c r="AB71">
        <v>0.87</v>
      </c>
      <c r="AC71">
        <v>0.48</v>
      </c>
      <c r="AD71">
        <v>0.42</v>
      </c>
      <c r="AE71">
        <v>27.84</v>
      </c>
      <c r="AF71">
        <v>20.16</v>
      </c>
      <c r="AG71">
        <v>0</v>
      </c>
      <c r="AH71">
        <v>0.43</v>
      </c>
      <c r="AI71">
        <v>0.65</v>
      </c>
      <c r="AJ71">
        <v>0.44</v>
      </c>
      <c r="AK71">
        <v>14.4</v>
      </c>
      <c r="AL71">
        <v>0.35</v>
      </c>
      <c r="AM71">
        <v>0.43</v>
      </c>
      <c r="AN71">
        <v>120.97</v>
      </c>
      <c r="AO71">
        <v>2.88</v>
      </c>
      <c r="AP71">
        <v>1.58</v>
      </c>
      <c r="AQ71">
        <v>0.27</v>
      </c>
      <c r="AR71">
        <v>4.57</v>
      </c>
      <c r="AS71">
        <v>2.09</v>
      </c>
      <c r="AT71">
        <v>248.71</v>
      </c>
      <c r="AU71">
        <v>1.61</v>
      </c>
      <c r="AV71">
        <v>4.95</v>
      </c>
      <c r="AW71">
        <v>41.58</v>
      </c>
      <c r="AX71">
        <v>30</v>
      </c>
      <c r="AY71">
        <v>35</v>
      </c>
      <c r="AZ71">
        <v>45</v>
      </c>
      <c r="BA71">
        <v>15</v>
      </c>
      <c r="BB71">
        <v>0</v>
      </c>
      <c r="BC71">
        <v>115.16</v>
      </c>
      <c r="BD71">
        <v>108.12</v>
      </c>
      <c r="BE71">
        <v>8.74</v>
      </c>
      <c r="BF71">
        <v>0.88</v>
      </c>
    </row>
    <row r="72" spans="7:58">
      <c r="G72" t="s">
        <v>114</v>
      </c>
      <c r="H72" s="115">
        <v>62.580000000000005</v>
      </c>
      <c r="I72" s="88">
        <v>0.71</v>
      </c>
      <c r="J72" s="88">
        <v>1.9300000000000002</v>
      </c>
      <c r="K72" s="88">
        <v>120.97</v>
      </c>
      <c r="L72" s="88">
        <v>14.4</v>
      </c>
      <c r="M72" s="116">
        <v>0</v>
      </c>
      <c r="N72" s="115">
        <v>443.41</v>
      </c>
      <c r="O72" s="88">
        <v>208.38</v>
      </c>
      <c r="P72" s="88">
        <v>0</v>
      </c>
      <c r="Q72" s="88">
        <v>0</v>
      </c>
      <c r="R72" s="88">
        <v>0</v>
      </c>
      <c r="S72" s="116">
        <v>0</v>
      </c>
      <c r="W72">
        <v>0.42</v>
      </c>
      <c r="X72">
        <v>0.77</v>
      </c>
      <c r="Y72">
        <v>0.28999999999999998</v>
      </c>
      <c r="Z72">
        <v>0.33</v>
      </c>
      <c r="AA72">
        <v>0.44</v>
      </c>
      <c r="AB72">
        <v>0.87</v>
      </c>
      <c r="AC72">
        <v>0.48</v>
      </c>
      <c r="AD72">
        <v>0.42</v>
      </c>
      <c r="AE72">
        <v>27.84</v>
      </c>
      <c r="AF72">
        <v>20.16</v>
      </c>
      <c r="AG72">
        <v>0</v>
      </c>
      <c r="AH72">
        <v>0.43</v>
      </c>
      <c r="AI72">
        <v>0.65</v>
      </c>
      <c r="AJ72">
        <v>0.44</v>
      </c>
      <c r="AK72">
        <v>14.4</v>
      </c>
      <c r="AL72">
        <v>0.35</v>
      </c>
      <c r="AM72">
        <v>0.43</v>
      </c>
      <c r="AN72">
        <v>120.97</v>
      </c>
      <c r="AO72">
        <v>2.88</v>
      </c>
      <c r="AP72">
        <v>1.58</v>
      </c>
      <c r="AQ72">
        <v>0.27</v>
      </c>
      <c r="AR72">
        <v>4.57</v>
      </c>
      <c r="AS72">
        <v>2.09</v>
      </c>
      <c r="AT72">
        <v>248.71</v>
      </c>
      <c r="AU72">
        <v>1.61</v>
      </c>
      <c r="AV72">
        <v>4.95</v>
      </c>
      <c r="AW72">
        <v>41.58</v>
      </c>
      <c r="AX72">
        <v>30</v>
      </c>
      <c r="AY72">
        <v>35</v>
      </c>
      <c r="AZ72">
        <v>45</v>
      </c>
      <c r="BA72">
        <v>15</v>
      </c>
      <c r="BB72">
        <v>0</v>
      </c>
      <c r="BC72">
        <v>115.16</v>
      </c>
      <c r="BD72">
        <v>108.12</v>
      </c>
      <c r="BE72">
        <v>5.57</v>
      </c>
      <c r="BF72">
        <v>0.6</v>
      </c>
    </row>
    <row r="73" spans="7:58">
      <c r="G73" t="s">
        <v>115</v>
      </c>
      <c r="H73" s="115">
        <v>60.180000000000007</v>
      </c>
      <c r="I73" s="88">
        <v>0.71</v>
      </c>
      <c r="J73" s="88">
        <v>1.9300000000000002</v>
      </c>
      <c r="K73" s="88">
        <v>120.97</v>
      </c>
      <c r="L73" s="88">
        <v>14.4</v>
      </c>
      <c r="M73" s="116">
        <v>0</v>
      </c>
      <c r="N73" s="115">
        <v>443.41</v>
      </c>
      <c r="O73" s="88">
        <v>208.38</v>
      </c>
      <c r="P73" s="88">
        <v>0</v>
      </c>
      <c r="Q73" s="88">
        <v>0</v>
      </c>
      <c r="R73" s="88">
        <v>0</v>
      </c>
      <c r="S73" s="116">
        <v>0</v>
      </c>
      <c r="W73">
        <v>0.42</v>
      </c>
      <c r="X73">
        <v>0.77</v>
      </c>
      <c r="Y73">
        <v>0.28999999999999998</v>
      </c>
      <c r="Z73">
        <v>0.33</v>
      </c>
      <c r="AA73">
        <v>0.44</v>
      </c>
      <c r="AB73">
        <v>0.87</v>
      </c>
      <c r="AC73">
        <v>0.48</v>
      </c>
      <c r="AD73">
        <v>0.42</v>
      </c>
      <c r="AE73">
        <v>27.84</v>
      </c>
      <c r="AF73">
        <v>20.16</v>
      </c>
      <c r="AG73">
        <v>0</v>
      </c>
      <c r="AH73">
        <v>0.43</v>
      </c>
      <c r="AI73">
        <v>0.65</v>
      </c>
      <c r="AJ73">
        <v>0.44</v>
      </c>
      <c r="AK73">
        <v>14.4</v>
      </c>
      <c r="AL73">
        <v>0.35</v>
      </c>
      <c r="AM73">
        <v>0.43</v>
      </c>
      <c r="AN73">
        <v>120.97</v>
      </c>
      <c r="AO73">
        <v>2.88</v>
      </c>
      <c r="AP73">
        <v>1.58</v>
      </c>
      <c r="AQ73">
        <v>0.27</v>
      </c>
      <c r="AR73">
        <v>4.57</v>
      </c>
      <c r="AS73">
        <v>2.09</v>
      </c>
      <c r="AT73">
        <v>248.71</v>
      </c>
      <c r="AU73">
        <v>1.61</v>
      </c>
      <c r="AV73">
        <v>4.95</v>
      </c>
      <c r="AW73">
        <v>41.58</v>
      </c>
      <c r="AX73">
        <v>30</v>
      </c>
      <c r="AY73">
        <v>35</v>
      </c>
      <c r="AZ73">
        <v>45</v>
      </c>
      <c r="BA73">
        <v>15</v>
      </c>
      <c r="BB73">
        <v>0</v>
      </c>
      <c r="BC73">
        <v>115.16</v>
      </c>
      <c r="BD73">
        <v>108.12</v>
      </c>
      <c r="BE73">
        <v>3.17</v>
      </c>
      <c r="BF73">
        <v>0.6</v>
      </c>
    </row>
    <row r="74" spans="7:58">
      <c r="G74" t="s">
        <v>116</v>
      </c>
      <c r="H74" s="115">
        <v>88.970000000000013</v>
      </c>
      <c r="I74" s="88">
        <v>0.71</v>
      </c>
      <c r="J74" s="88">
        <v>1.9300000000000002</v>
      </c>
      <c r="K74" s="88">
        <v>120.97</v>
      </c>
      <c r="L74" s="88">
        <v>14.4</v>
      </c>
      <c r="M74" s="116">
        <v>0</v>
      </c>
      <c r="N74" s="115">
        <v>443.41</v>
      </c>
      <c r="O74" s="88">
        <v>208.38</v>
      </c>
      <c r="P74" s="88">
        <v>0</v>
      </c>
      <c r="Q74" s="88">
        <v>0</v>
      </c>
      <c r="R74" s="88">
        <v>0</v>
      </c>
      <c r="S74" s="116">
        <v>0</v>
      </c>
      <c r="W74">
        <v>0.42</v>
      </c>
      <c r="X74">
        <v>0.77</v>
      </c>
      <c r="Y74">
        <v>0.28999999999999998</v>
      </c>
      <c r="Z74">
        <v>0.33</v>
      </c>
      <c r="AA74">
        <v>0.44</v>
      </c>
      <c r="AB74">
        <v>0.87</v>
      </c>
      <c r="AC74">
        <v>0.48</v>
      </c>
      <c r="AD74">
        <v>0.42</v>
      </c>
      <c r="AE74">
        <v>58.57</v>
      </c>
      <c r="AF74">
        <v>20.16</v>
      </c>
      <c r="AG74">
        <v>0</v>
      </c>
      <c r="AH74">
        <v>0.43</v>
      </c>
      <c r="AI74">
        <v>0.65</v>
      </c>
      <c r="AJ74">
        <v>0.44</v>
      </c>
      <c r="AK74">
        <v>14.4</v>
      </c>
      <c r="AL74">
        <v>0.35</v>
      </c>
      <c r="AM74">
        <v>0.43</v>
      </c>
      <c r="AN74">
        <v>120.97</v>
      </c>
      <c r="AO74">
        <v>2.88</v>
      </c>
      <c r="AP74">
        <v>1.58</v>
      </c>
      <c r="AQ74">
        <v>0.27</v>
      </c>
      <c r="AR74">
        <v>4.57</v>
      </c>
      <c r="AS74">
        <v>2.09</v>
      </c>
      <c r="AT74">
        <v>248.71</v>
      </c>
      <c r="AU74">
        <v>1.61</v>
      </c>
      <c r="AV74">
        <v>4.95</v>
      </c>
      <c r="AW74">
        <v>41.58</v>
      </c>
      <c r="AX74">
        <v>30</v>
      </c>
      <c r="AY74">
        <v>35</v>
      </c>
      <c r="AZ74">
        <v>45</v>
      </c>
      <c r="BA74">
        <v>15</v>
      </c>
      <c r="BB74">
        <v>0</v>
      </c>
      <c r="BC74">
        <v>115.16</v>
      </c>
      <c r="BD74">
        <v>108.12</v>
      </c>
      <c r="BE74">
        <v>1.44</v>
      </c>
      <c r="BF74">
        <v>0.39</v>
      </c>
    </row>
    <row r="75" spans="7:58">
      <c r="G75" t="s">
        <v>117</v>
      </c>
      <c r="H75" s="115">
        <v>28.949999999999996</v>
      </c>
      <c r="I75" s="88">
        <v>0.71</v>
      </c>
      <c r="J75" s="88">
        <v>1.9300000000000002</v>
      </c>
      <c r="K75" s="88">
        <v>120.97</v>
      </c>
      <c r="L75" s="88">
        <v>14.4</v>
      </c>
      <c r="M75" s="116">
        <v>0</v>
      </c>
      <c r="N75" s="115">
        <v>194.7</v>
      </c>
      <c r="O75" s="88">
        <v>238.38</v>
      </c>
      <c r="P75" s="88">
        <v>0</v>
      </c>
      <c r="Q75" s="88">
        <v>0</v>
      </c>
      <c r="R75" s="88">
        <v>0</v>
      </c>
      <c r="S75" s="116">
        <v>0</v>
      </c>
      <c r="W75">
        <v>0.42</v>
      </c>
      <c r="X75">
        <v>0.77</v>
      </c>
      <c r="Y75">
        <v>0.28999999999999998</v>
      </c>
      <c r="Z75">
        <v>0.33</v>
      </c>
      <c r="AA75">
        <v>0.44</v>
      </c>
      <c r="AB75">
        <v>0.87</v>
      </c>
      <c r="AC75">
        <v>0.48</v>
      </c>
      <c r="AD75">
        <v>0.42</v>
      </c>
      <c r="AE75">
        <v>0</v>
      </c>
      <c r="AF75">
        <v>20.16</v>
      </c>
      <c r="AG75">
        <v>0</v>
      </c>
      <c r="AH75">
        <v>0.43</v>
      </c>
      <c r="AI75">
        <v>0.65</v>
      </c>
      <c r="AJ75">
        <v>0.44</v>
      </c>
      <c r="AK75">
        <v>14.4</v>
      </c>
      <c r="AL75">
        <v>0.35</v>
      </c>
      <c r="AM75">
        <v>0.43</v>
      </c>
      <c r="AN75">
        <v>120.97</v>
      </c>
      <c r="AO75">
        <v>2.88</v>
      </c>
      <c r="AP75">
        <v>1.58</v>
      </c>
      <c r="AQ75">
        <v>0.27</v>
      </c>
      <c r="AR75">
        <v>4.57</v>
      </c>
      <c r="AS75">
        <v>2.09</v>
      </c>
      <c r="AT75">
        <v>0</v>
      </c>
      <c r="AU75">
        <v>1.61</v>
      </c>
      <c r="AV75">
        <v>4.95</v>
      </c>
      <c r="AW75">
        <v>41.58</v>
      </c>
      <c r="AX75">
        <v>30</v>
      </c>
      <c r="AY75">
        <v>35</v>
      </c>
      <c r="AZ75">
        <v>45</v>
      </c>
      <c r="BA75">
        <v>15</v>
      </c>
      <c r="BB75">
        <v>30</v>
      </c>
      <c r="BC75">
        <v>115.16</v>
      </c>
      <c r="BD75">
        <v>108.12</v>
      </c>
      <c r="BE75">
        <v>0.38</v>
      </c>
      <c r="BF75">
        <v>0</v>
      </c>
    </row>
    <row r="76" spans="7:58">
      <c r="G76" t="s">
        <v>118</v>
      </c>
      <c r="H76" s="115">
        <v>28.569999999999997</v>
      </c>
      <c r="I76" s="88">
        <v>0.71</v>
      </c>
      <c r="J76" s="88">
        <v>1.9300000000000002</v>
      </c>
      <c r="K76" s="88">
        <v>120.97</v>
      </c>
      <c r="L76" s="88">
        <v>14.4</v>
      </c>
      <c r="M76" s="116">
        <v>0</v>
      </c>
      <c r="N76" s="115">
        <v>194.7</v>
      </c>
      <c r="O76" s="88">
        <v>238.38</v>
      </c>
      <c r="P76" s="88">
        <v>0</v>
      </c>
      <c r="Q76" s="88">
        <v>0</v>
      </c>
      <c r="R76" s="88">
        <v>0</v>
      </c>
      <c r="S76" s="116">
        <v>0</v>
      </c>
      <c r="W76">
        <v>0.42</v>
      </c>
      <c r="X76">
        <v>0.77</v>
      </c>
      <c r="Y76">
        <v>0.28999999999999998</v>
      </c>
      <c r="Z76">
        <v>0.33</v>
      </c>
      <c r="AA76">
        <v>0.44</v>
      </c>
      <c r="AB76">
        <v>0.87</v>
      </c>
      <c r="AC76">
        <v>0.48</v>
      </c>
      <c r="AD76">
        <v>0.42</v>
      </c>
      <c r="AE76">
        <v>0</v>
      </c>
      <c r="AF76">
        <v>20.16</v>
      </c>
      <c r="AG76">
        <v>0</v>
      </c>
      <c r="AH76">
        <v>0.43</v>
      </c>
      <c r="AI76">
        <v>0.65</v>
      </c>
      <c r="AJ76">
        <v>0.44</v>
      </c>
      <c r="AK76">
        <v>14.4</v>
      </c>
      <c r="AL76">
        <v>0.35</v>
      </c>
      <c r="AM76">
        <v>0.43</v>
      </c>
      <c r="AN76">
        <v>120.97</v>
      </c>
      <c r="AO76">
        <v>2.88</v>
      </c>
      <c r="AP76">
        <v>1.58</v>
      </c>
      <c r="AQ76">
        <v>0.27</v>
      </c>
      <c r="AR76">
        <v>4.57</v>
      </c>
      <c r="AS76">
        <v>2.09</v>
      </c>
      <c r="AT76">
        <v>0</v>
      </c>
      <c r="AU76">
        <v>1.61</v>
      </c>
      <c r="AV76">
        <v>4.95</v>
      </c>
      <c r="AW76">
        <v>41.58</v>
      </c>
      <c r="AX76">
        <v>30</v>
      </c>
      <c r="AY76">
        <v>35</v>
      </c>
      <c r="AZ76">
        <v>45</v>
      </c>
      <c r="BA76">
        <v>15</v>
      </c>
      <c r="BB76">
        <v>30</v>
      </c>
      <c r="BC76">
        <v>115.16</v>
      </c>
      <c r="BD76">
        <v>108.12</v>
      </c>
      <c r="BE76">
        <v>0</v>
      </c>
      <c r="BF76">
        <v>0</v>
      </c>
    </row>
    <row r="77" spans="7:58">
      <c r="G77" t="s">
        <v>119</v>
      </c>
      <c r="H77" s="115">
        <v>28.569999999999997</v>
      </c>
      <c r="I77" s="88">
        <v>0.71</v>
      </c>
      <c r="J77" s="88">
        <v>1.9300000000000002</v>
      </c>
      <c r="K77" s="88">
        <v>120.97</v>
      </c>
      <c r="L77" s="88">
        <v>14.4</v>
      </c>
      <c r="M77" s="116">
        <v>0</v>
      </c>
      <c r="N77" s="115">
        <v>194.7</v>
      </c>
      <c r="O77" s="88">
        <v>238.38</v>
      </c>
      <c r="P77" s="88">
        <v>0</v>
      </c>
      <c r="Q77" s="88">
        <v>0</v>
      </c>
      <c r="R77" s="88">
        <v>0</v>
      </c>
      <c r="S77" s="116">
        <v>0</v>
      </c>
      <c r="W77">
        <v>0.42</v>
      </c>
      <c r="X77">
        <v>0.77</v>
      </c>
      <c r="Y77">
        <v>0.28999999999999998</v>
      </c>
      <c r="Z77">
        <v>0.33</v>
      </c>
      <c r="AA77">
        <v>0.44</v>
      </c>
      <c r="AB77">
        <v>0.87</v>
      </c>
      <c r="AC77">
        <v>0.48</v>
      </c>
      <c r="AD77">
        <v>0.42</v>
      </c>
      <c r="AE77">
        <v>0</v>
      </c>
      <c r="AF77">
        <v>20.16</v>
      </c>
      <c r="AG77">
        <v>0</v>
      </c>
      <c r="AH77">
        <v>0.43</v>
      </c>
      <c r="AI77">
        <v>0.65</v>
      </c>
      <c r="AJ77">
        <v>0.44</v>
      </c>
      <c r="AK77">
        <v>14.4</v>
      </c>
      <c r="AL77">
        <v>0.35</v>
      </c>
      <c r="AM77">
        <v>0.43</v>
      </c>
      <c r="AN77">
        <v>120.97</v>
      </c>
      <c r="AO77">
        <v>2.88</v>
      </c>
      <c r="AP77">
        <v>1.58</v>
      </c>
      <c r="AQ77">
        <v>0.27</v>
      </c>
      <c r="AR77">
        <v>4.57</v>
      </c>
      <c r="AS77">
        <v>2.09</v>
      </c>
      <c r="AT77">
        <v>0</v>
      </c>
      <c r="AU77">
        <v>1.61</v>
      </c>
      <c r="AV77">
        <v>4.95</v>
      </c>
      <c r="AW77">
        <v>41.58</v>
      </c>
      <c r="AX77">
        <v>30</v>
      </c>
      <c r="AY77">
        <v>35</v>
      </c>
      <c r="AZ77">
        <v>45</v>
      </c>
      <c r="BA77">
        <v>15</v>
      </c>
      <c r="BB77">
        <v>30</v>
      </c>
      <c r="BC77">
        <v>115.16</v>
      </c>
      <c r="BD77">
        <v>108.12</v>
      </c>
      <c r="BE77">
        <v>0</v>
      </c>
      <c r="BF77">
        <v>0</v>
      </c>
    </row>
    <row r="78" spans="7:58">
      <c r="G78" t="s">
        <v>120</v>
      </c>
      <c r="H78" s="115">
        <v>28.569999999999997</v>
      </c>
      <c r="I78" s="88">
        <v>0.71</v>
      </c>
      <c r="J78" s="88">
        <v>1.9300000000000002</v>
      </c>
      <c r="K78" s="88">
        <v>120.97</v>
      </c>
      <c r="L78" s="88">
        <v>14.4</v>
      </c>
      <c r="M78" s="116">
        <v>0</v>
      </c>
      <c r="N78" s="115">
        <v>194.7</v>
      </c>
      <c r="O78" s="88">
        <v>238.38</v>
      </c>
      <c r="P78" s="88">
        <v>0</v>
      </c>
      <c r="Q78" s="88">
        <v>0</v>
      </c>
      <c r="R78" s="88">
        <v>0</v>
      </c>
      <c r="S78" s="116">
        <v>0</v>
      </c>
      <c r="W78">
        <v>0.42</v>
      </c>
      <c r="X78">
        <v>0.77</v>
      </c>
      <c r="Y78">
        <v>0.28999999999999998</v>
      </c>
      <c r="Z78">
        <v>0.33</v>
      </c>
      <c r="AA78">
        <v>0.44</v>
      </c>
      <c r="AB78">
        <v>0.87</v>
      </c>
      <c r="AC78">
        <v>0.48</v>
      </c>
      <c r="AD78">
        <v>0.42</v>
      </c>
      <c r="AE78">
        <v>0</v>
      </c>
      <c r="AF78">
        <v>20.16</v>
      </c>
      <c r="AG78">
        <v>0</v>
      </c>
      <c r="AH78">
        <v>0.43</v>
      </c>
      <c r="AI78">
        <v>0.65</v>
      </c>
      <c r="AJ78">
        <v>0.44</v>
      </c>
      <c r="AK78">
        <v>14.4</v>
      </c>
      <c r="AL78">
        <v>0.35</v>
      </c>
      <c r="AM78">
        <v>0.43</v>
      </c>
      <c r="AN78">
        <v>120.97</v>
      </c>
      <c r="AO78">
        <v>2.88</v>
      </c>
      <c r="AP78">
        <v>1.58</v>
      </c>
      <c r="AQ78">
        <v>0.27</v>
      </c>
      <c r="AR78">
        <v>4.57</v>
      </c>
      <c r="AS78">
        <v>2.09</v>
      </c>
      <c r="AT78">
        <v>0</v>
      </c>
      <c r="AU78">
        <v>1.61</v>
      </c>
      <c r="AV78">
        <v>4.95</v>
      </c>
      <c r="AW78">
        <v>41.58</v>
      </c>
      <c r="AX78">
        <v>30</v>
      </c>
      <c r="AY78">
        <v>35</v>
      </c>
      <c r="AZ78">
        <v>45</v>
      </c>
      <c r="BA78">
        <v>15</v>
      </c>
      <c r="BB78">
        <v>30</v>
      </c>
      <c r="BC78">
        <v>115.16</v>
      </c>
      <c r="BD78">
        <v>108.12</v>
      </c>
      <c r="BE78">
        <v>0</v>
      </c>
      <c r="BF78">
        <v>0</v>
      </c>
    </row>
    <row r="79" spans="7:58">
      <c r="G79" t="s">
        <v>121</v>
      </c>
      <c r="H79" s="115">
        <v>28.569999999999997</v>
      </c>
      <c r="I79" s="88">
        <v>0.71</v>
      </c>
      <c r="J79" s="88">
        <v>1.9300000000000002</v>
      </c>
      <c r="K79" s="88">
        <v>0</v>
      </c>
      <c r="L79" s="88">
        <v>14.4</v>
      </c>
      <c r="M79" s="116">
        <v>0</v>
      </c>
      <c r="N79" s="115">
        <v>153.12</v>
      </c>
      <c r="O79" s="88">
        <v>238.16</v>
      </c>
      <c r="P79" s="88">
        <v>0</v>
      </c>
      <c r="Q79" s="88">
        <v>0</v>
      </c>
      <c r="R79" s="88">
        <v>0</v>
      </c>
      <c r="S79" s="116">
        <v>0</v>
      </c>
      <c r="W79">
        <v>0.42</v>
      </c>
      <c r="X79">
        <v>0.77</v>
      </c>
      <c r="Y79">
        <v>0.28999999999999998</v>
      </c>
      <c r="Z79">
        <v>0.33</v>
      </c>
      <c r="AA79">
        <v>0.44</v>
      </c>
      <c r="AB79">
        <v>0.87</v>
      </c>
      <c r="AC79">
        <v>0.48</v>
      </c>
      <c r="AD79">
        <v>0.42</v>
      </c>
      <c r="AE79">
        <v>0</v>
      </c>
      <c r="AF79">
        <v>20.16</v>
      </c>
      <c r="AG79">
        <v>0</v>
      </c>
      <c r="AH79">
        <v>0.43</v>
      </c>
      <c r="AI79">
        <v>0.65</v>
      </c>
      <c r="AJ79">
        <v>0.44</v>
      </c>
      <c r="AK79">
        <v>14.4</v>
      </c>
      <c r="AL79">
        <v>0.35</v>
      </c>
      <c r="AM79">
        <v>0.43</v>
      </c>
      <c r="AN79">
        <v>0</v>
      </c>
      <c r="AO79">
        <v>2.88</v>
      </c>
      <c r="AP79">
        <v>1.58</v>
      </c>
      <c r="AQ79">
        <v>0.27</v>
      </c>
      <c r="AR79">
        <v>4.57</v>
      </c>
      <c r="AS79">
        <v>2.09</v>
      </c>
      <c r="AT79">
        <v>0</v>
      </c>
      <c r="AU79">
        <v>1.61</v>
      </c>
      <c r="AV79">
        <v>4.7300000000000004</v>
      </c>
      <c r="AW79">
        <v>0</v>
      </c>
      <c r="AX79">
        <v>30</v>
      </c>
      <c r="AY79">
        <v>35</v>
      </c>
      <c r="AZ79">
        <v>45</v>
      </c>
      <c r="BA79">
        <v>15</v>
      </c>
      <c r="BB79">
        <v>30</v>
      </c>
      <c r="BC79">
        <v>115.16</v>
      </c>
      <c r="BD79">
        <v>108.12</v>
      </c>
      <c r="BE79">
        <v>0</v>
      </c>
      <c r="BF79">
        <v>0</v>
      </c>
    </row>
    <row r="80" spans="7:58">
      <c r="G80" t="s">
        <v>122</v>
      </c>
      <c r="H80" s="115">
        <v>28.569999999999997</v>
      </c>
      <c r="I80" s="88">
        <v>0.71</v>
      </c>
      <c r="J80" s="88">
        <v>1.9300000000000002</v>
      </c>
      <c r="K80" s="88">
        <v>0</v>
      </c>
      <c r="L80" s="88">
        <v>14.4</v>
      </c>
      <c r="M80" s="116">
        <v>0</v>
      </c>
      <c r="N80" s="115">
        <v>153.12</v>
      </c>
      <c r="O80" s="88">
        <v>238.16</v>
      </c>
      <c r="P80" s="88">
        <v>0</v>
      </c>
      <c r="Q80" s="88">
        <v>0</v>
      </c>
      <c r="R80" s="88">
        <v>0</v>
      </c>
      <c r="S80" s="116">
        <v>0</v>
      </c>
      <c r="W80">
        <v>0.42</v>
      </c>
      <c r="X80">
        <v>0.77</v>
      </c>
      <c r="Y80">
        <v>0.28999999999999998</v>
      </c>
      <c r="Z80">
        <v>0.33</v>
      </c>
      <c r="AA80">
        <v>0.44</v>
      </c>
      <c r="AB80">
        <v>0.87</v>
      </c>
      <c r="AC80">
        <v>0.48</v>
      </c>
      <c r="AD80">
        <v>0.42</v>
      </c>
      <c r="AE80">
        <v>0</v>
      </c>
      <c r="AF80">
        <v>20.16</v>
      </c>
      <c r="AG80">
        <v>0</v>
      </c>
      <c r="AH80">
        <v>0.43</v>
      </c>
      <c r="AI80">
        <v>0.65</v>
      </c>
      <c r="AJ80">
        <v>0.44</v>
      </c>
      <c r="AK80">
        <v>14.4</v>
      </c>
      <c r="AL80">
        <v>0.35</v>
      </c>
      <c r="AM80">
        <v>0.43</v>
      </c>
      <c r="AN80">
        <v>0</v>
      </c>
      <c r="AO80">
        <v>2.88</v>
      </c>
      <c r="AP80">
        <v>1.58</v>
      </c>
      <c r="AQ80">
        <v>0.27</v>
      </c>
      <c r="AR80">
        <v>4.57</v>
      </c>
      <c r="AS80">
        <v>2.09</v>
      </c>
      <c r="AT80">
        <v>0</v>
      </c>
      <c r="AU80">
        <v>1.61</v>
      </c>
      <c r="AV80">
        <v>4.7300000000000004</v>
      </c>
      <c r="AW80">
        <v>0</v>
      </c>
      <c r="AX80">
        <v>30</v>
      </c>
      <c r="AY80">
        <v>35</v>
      </c>
      <c r="AZ80">
        <v>45</v>
      </c>
      <c r="BA80">
        <v>15</v>
      </c>
      <c r="BB80">
        <v>30</v>
      </c>
      <c r="BC80">
        <v>115.16</v>
      </c>
      <c r="BD80">
        <v>108.12</v>
      </c>
      <c r="BE80">
        <v>0</v>
      </c>
      <c r="BF80">
        <v>0</v>
      </c>
    </row>
    <row r="81" spans="7:58">
      <c r="G81" t="s">
        <v>123</v>
      </c>
      <c r="H81" s="115">
        <v>28.569999999999997</v>
      </c>
      <c r="I81" s="88">
        <v>0.71</v>
      </c>
      <c r="J81" s="88">
        <v>1.9300000000000002</v>
      </c>
      <c r="K81" s="88">
        <v>0</v>
      </c>
      <c r="L81" s="88">
        <v>14.4</v>
      </c>
      <c r="M81" s="116">
        <v>0</v>
      </c>
      <c r="N81" s="115">
        <v>153.12</v>
      </c>
      <c r="O81" s="88">
        <v>238.16</v>
      </c>
      <c r="P81" s="88">
        <v>0</v>
      </c>
      <c r="Q81" s="88">
        <v>0</v>
      </c>
      <c r="R81" s="88">
        <v>0</v>
      </c>
      <c r="S81" s="116">
        <v>0</v>
      </c>
      <c r="W81">
        <v>0.42</v>
      </c>
      <c r="X81">
        <v>0.77</v>
      </c>
      <c r="Y81">
        <v>0.28999999999999998</v>
      </c>
      <c r="Z81">
        <v>0.33</v>
      </c>
      <c r="AA81">
        <v>0.44</v>
      </c>
      <c r="AB81">
        <v>0.87</v>
      </c>
      <c r="AC81">
        <v>0.48</v>
      </c>
      <c r="AD81">
        <v>0.42</v>
      </c>
      <c r="AE81">
        <v>0</v>
      </c>
      <c r="AF81">
        <v>20.16</v>
      </c>
      <c r="AG81">
        <v>0</v>
      </c>
      <c r="AH81">
        <v>0.43</v>
      </c>
      <c r="AI81">
        <v>0.65</v>
      </c>
      <c r="AJ81">
        <v>0.44</v>
      </c>
      <c r="AK81">
        <v>14.4</v>
      </c>
      <c r="AL81">
        <v>0.35</v>
      </c>
      <c r="AM81">
        <v>0.43</v>
      </c>
      <c r="AN81">
        <v>0</v>
      </c>
      <c r="AO81">
        <v>2.88</v>
      </c>
      <c r="AP81">
        <v>1.58</v>
      </c>
      <c r="AQ81">
        <v>0.27</v>
      </c>
      <c r="AR81">
        <v>4.57</v>
      </c>
      <c r="AS81">
        <v>2.09</v>
      </c>
      <c r="AT81">
        <v>0</v>
      </c>
      <c r="AU81">
        <v>1.61</v>
      </c>
      <c r="AV81">
        <v>4.7300000000000004</v>
      </c>
      <c r="AW81">
        <v>0</v>
      </c>
      <c r="AX81">
        <v>30</v>
      </c>
      <c r="AY81">
        <v>35</v>
      </c>
      <c r="AZ81">
        <v>45</v>
      </c>
      <c r="BA81">
        <v>15</v>
      </c>
      <c r="BB81">
        <v>30</v>
      </c>
      <c r="BC81">
        <v>115.16</v>
      </c>
      <c r="BD81">
        <v>108.12</v>
      </c>
      <c r="BE81">
        <v>0</v>
      </c>
      <c r="BF81">
        <v>0</v>
      </c>
    </row>
    <row r="82" spans="7:58">
      <c r="G82" t="s">
        <v>124</v>
      </c>
      <c r="H82" s="115">
        <v>28.569999999999997</v>
      </c>
      <c r="I82" s="88">
        <v>0.71</v>
      </c>
      <c r="J82" s="88">
        <v>1.9300000000000002</v>
      </c>
      <c r="K82" s="88">
        <v>0</v>
      </c>
      <c r="L82" s="88">
        <v>14.4</v>
      </c>
      <c r="M82" s="116">
        <v>0</v>
      </c>
      <c r="N82" s="115">
        <v>153.12</v>
      </c>
      <c r="O82" s="88">
        <v>238.16</v>
      </c>
      <c r="P82" s="88">
        <v>0</v>
      </c>
      <c r="Q82" s="88">
        <v>0</v>
      </c>
      <c r="R82" s="88">
        <v>0</v>
      </c>
      <c r="S82" s="116">
        <v>0</v>
      </c>
      <c r="W82">
        <v>0.42</v>
      </c>
      <c r="X82">
        <v>0.77</v>
      </c>
      <c r="Y82">
        <v>0.28999999999999998</v>
      </c>
      <c r="Z82">
        <v>0.33</v>
      </c>
      <c r="AA82">
        <v>0.44</v>
      </c>
      <c r="AB82">
        <v>0.87</v>
      </c>
      <c r="AC82">
        <v>0.48</v>
      </c>
      <c r="AD82">
        <v>0.42</v>
      </c>
      <c r="AE82">
        <v>0</v>
      </c>
      <c r="AF82">
        <v>20.16</v>
      </c>
      <c r="AG82">
        <v>0</v>
      </c>
      <c r="AH82">
        <v>0.43</v>
      </c>
      <c r="AI82">
        <v>0.65</v>
      </c>
      <c r="AJ82">
        <v>0.44</v>
      </c>
      <c r="AK82">
        <v>14.4</v>
      </c>
      <c r="AL82">
        <v>0.35</v>
      </c>
      <c r="AM82">
        <v>0.43</v>
      </c>
      <c r="AN82">
        <v>0</v>
      </c>
      <c r="AO82">
        <v>2.88</v>
      </c>
      <c r="AP82">
        <v>1.58</v>
      </c>
      <c r="AQ82">
        <v>0.27</v>
      </c>
      <c r="AR82">
        <v>4.57</v>
      </c>
      <c r="AS82">
        <v>2.09</v>
      </c>
      <c r="AT82">
        <v>0</v>
      </c>
      <c r="AU82">
        <v>1.61</v>
      </c>
      <c r="AV82">
        <v>4.7300000000000004</v>
      </c>
      <c r="AW82">
        <v>0</v>
      </c>
      <c r="AX82">
        <v>30</v>
      </c>
      <c r="AY82">
        <v>35</v>
      </c>
      <c r="AZ82">
        <v>45</v>
      </c>
      <c r="BA82">
        <v>15</v>
      </c>
      <c r="BB82">
        <v>30</v>
      </c>
      <c r="BC82">
        <v>115.16</v>
      </c>
      <c r="BD82">
        <v>108.12</v>
      </c>
      <c r="BE82">
        <v>0</v>
      </c>
      <c r="BF82">
        <v>0</v>
      </c>
    </row>
    <row r="83" spans="7:58">
      <c r="G83" t="s">
        <v>125</v>
      </c>
      <c r="H83" s="115">
        <v>28.47</v>
      </c>
      <c r="I83" s="88">
        <v>0.71</v>
      </c>
      <c r="J83" s="88">
        <v>1.9300000000000002</v>
      </c>
      <c r="K83" s="88">
        <v>0</v>
      </c>
      <c r="L83" s="88">
        <v>14.4</v>
      </c>
      <c r="M83" s="116">
        <v>0</v>
      </c>
      <c r="N83" s="115">
        <v>153.12</v>
      </c>
      <c r="O83" s="88">
        <v>238.16</v>
      </c>
      <c r="P83" s="88">
        <v>0</v>
      </c>
      <c r="Q83" s="88">
        <v>0</v>
      </c>
      <c r="R83" s="88">
        <v>0</v>
      </c>
      <c r="S83" s="116">
        <v>0</v>
      </c>
      <c r="W83">
        <v>0.42</v>
      </c>
      <c r="X83">
        <v>0.77</v>
      </c>
      <c r="Y83">
        <v>0.28999999999999998</v>
      </c>
      <c r="Z83">
        <v>0.33</v>
      </c>
      <c r="AA83">
        <v>0.44</v>
      </c>
      <c r="AB83">
        <v>0.87</v>
      </c>
      <c r="AC83">
        <v>0.38</v>
      </c>
      <c r="AD83">
        <v>0.42</v>
      </c>
      <c r="AE83">
        <v>0</v>
      </c>
      <c r="AF83">
        <v>20.16</v>
      </c>
      <c r="AG83">
        <v>0</v>
      </c>
      <c r="AH83">
        <v>0.43</v>
      </c>
      <c r="AI83">
        <v>0.65</v>
      </c>
      <c r="AJ83">
        <v>0.44</v>
      </c>
      <c r="AK83">
        <v>14.4</v>
      </c>
      <c r="AL83">
        <v>0.35</v>
      </c>
      <c r="AM83">
        <v>0.43</v>
      </c>
      <c r="AN83">
        <v>0</v>
      </c>
      <c r="AO83">
        <v>2.88</v>
      </c>
      <c r="AP83">
        <v>1.58</v>
      </c>
      <c r="AQ83">
        <v>0.27</v>
      </c>
      <c r="AR83">
        <v>4.57</v>
      </c>
      <c r="AS83">
        <v>2.09</v>
      </c>
      <c r="AT83">
        <v>0</v>
      </c>
      <c r="AU83">
        <v>1.61</v>
      </c>
      <c r="AV83">
        <v>4.7300000000000004</v>
      </c>
      <c r="AW83">
        <v>0</v>
      </c>
      <c r="AX83">
        <v>30</v>
      </c>
      <c r="AY83">
        <v>35</v>
      </c>
      <c r="AZ83">
        <v>45</v>
      </c>
      <c r="BA83">
        <v>15</v>
      </c>
      <c r="BB83">
        <v>30</v>
      </c>
      <c r="BC83">
        <v>115.16</v>
      </c>
      <c r="BD83">
        <v>108.12</v>
      </c>
      <c r="BE83">
        <v>0</v>
      </c>
      <c r="BF83">
        <v>0</v>
      </c>
    </row>
    <row r="84" spans="7:58">
      <c r="G84" t="s">
        <v>126</v>
      </c>
      <c r="H84" s="115">
        <v>28.47</v>
      </c>
      <c r="I84" s="88">
        <v>0.71</v>
      </c>
      <c r="J84" s="88">
        <v>1.9300000000000002</v>
      </c>
      <c r="K84" s="88">
        <v>0</v>
      </c>
      <c r="L84" s="88">
        <v>14.4</v>
      </c>
      <c r="M84" s="116">
        <v>0</v>
      </c>
      <c r="N84" s="115">
        <v>153.12</v>
      </c>
      <c r="O84" s="88">
        <v>238.16</v>
      </c>
      <c r="P84" s="88">
        <v>0</v>
      </c>
      <c r="Q84" s="88">
        <v>0</v>
      </c>
      <c r="R84" s="88">
        <v>0</v>
      </c>
      <c r="S84" s="116">
        <v>0</v>
      </c>
      <c r="W84">
        <v>0.42</v>
      </c>
      <c r="X84">
        <v>0.77</v>
      </c>
      <c r="Y84">
        <v>0.28999999999999998</v>
      </c>
      <c r="Z84">
        <v>0.33</v>
      </c>
      <c r="AA84">
        <v>0.44</v>
      </c>
      <c r="AB84">
        <v>0.87</v>
      </c>
      <c r="AC84">
        <v>0.38</v>
      </c>
      <c r="AD84">
        <v>0.42</v>
      </c>
      <c r="AE84">
        <v>0</v>
      </c>
      <c r="AF84">
        <v>20.16</v>
      </c>
      <c r="AG84">
        <v>0</v>
      </c>
      <c r="AH84">
        <v>0.43</v>
      </c>
      <c r="AI84">
        <v>0.65</v>
      </c>
      <c r="AJ84">
        <v>0.44</v>
      </c>
      <c r="AK84">
        <v>14.4</v>
      </c>
      <c r="AL84">
        <v>0.35</v>
      </c>
      <c r="AM84">
        <v>0.43</v>
      </c>
      <c r="AN84">
        <v>0</v>
      </c>
      <c r="AO84">
        <v>2.88</v>
      </c>
      <c r="AP84">
        <v>1.58</v>
      </c>
      <c r="AQ84">
        <v>0.27</v>
      </c>
      <c r="AR84">
        <v>4.57</v>
      </c>
      <c r="AS84">
        <v>2.09</v>
      </c>
      <c r="AT84">
        <v>0</v>
      </c>
      <c r="AU84">
        <v>1.61</v>
      </c>
      <c r="AV84">
        <v>4.7300000000000004</v>
      </c>
      <c r="AW84">
        <v>0</v>
      </c>
      <c r="AX84">
        <v>30</v>
      </c>
      <c r="AY84">
        <v>35</v>
      </c>
      <c r="AZ84">
        <v>45</v>
      </c>
      <c r="BA84">
        <v>15</v>
      </c>
      <c r="BB84">
        <v>30</v>
      </c>
      <c r="BC84">
        <v>115.16</v>
      </c>
      <c r="BD84">
        <v>108.12</v>
      </c>
      <c r="BE84">
        <v>0</v>
      </c>
      <c r="BF84">
        <v>0</v>
      </c>
    </row>
    <row r="85" spans="7:58">
      <c r="G85" t="s">
        <v>127</v>
      </c>
      <c r="H85" s="115">
        <v>28.47</v>
      </c>
      <c r="I85" s="88">
        <v>0.71</v>
      </c>
      <c r="J85" s="88">
        <v>1.9300000000000002</v>
      </c>
      <c r="K85" s="88">
        <v>0</v>
      </c>
      <c r="L85" s="88">
        <v>14.4</v>
      </c>
      <c r="M85" s="116">
        <v>0</v>
      </c>
      <c r="N85" s="115">
        <v>153.12</v>
      </c>
      <c r="O85" s="88">
        <v>238.16</v>
      </c>
      <c r="P85" s="88">
        <v>0</v>
      </c>
      <c r="Q85" s="88">
        <v>0</v>
      </c>
      <c r="R85" s="88">
        <v>0</v>
      </c>
      <c r="S85" s="116">
        <v>0</v>
      </c>
      <c r="W85">
        <v>0.42</v>
      </c>
      <c r="X85">
        <v>0.77</v>
      </c>
      <c r="Y85">
        <v>0.28999999999999998</v>
      </c>
      <c r="Z85">
        <v>0.33</v>
      </c>
      <c r="AA85">
        <v>0.44</v>
      </c>
      <c r="AB85">
        <v>0.87</v>
      </c>
      <c r="AC85">
        <v>0.38</v>
      </c>
      <c r="AD85">
        <v>0.42</v>
      </c>
      <c r="AE85">
        <v>0</v>
      </c>
      <c r="AF85">
        <v>20.16</v>
      </c>
      <c r="AG85">
        <v>0</v>
      </c>
      <c r="AH85">
        <v>0.43</v>
      </c>
      <c r="AI85">
        <v>0.65</v>
      </c>
      <c r="AJ85">
        <v>0.44</v>
      </c>
      <c r="AK85">
        <v>14.4</v>
      </c>
      <c r="AL85">
        <v>0.35</v>
      </c>
      <c r="AM85">
        <v>0.43</v>
      </c>
      <c r="AN85">
        <v>0</v>
      </c>
      <c r="AO85">
        <v>2.88</v>
      </c>
      <c r="AP85">
        <v>1.58</v>
      </c>
      <c r="AQ85">
        <v>0.27</v>
      </c>
      <c r="AR85">
        <v>4.57</v>
      </c>
      <c r="AS85">
        <v>2.09</v>
      </c>
      <c r="AT85">
        <v>0</v>
      </c>
      <c r="AU85">
        <v>1.61</v>
      </c>
      <c r="AV85">
        <v>4.7300000000000004</v>
      </c>
      <c r="AW85">
        <v>0</v>
      </c>
      <c r="AX85">
        <v>30</v>
      </c>
      <c r="AY85">
        <v>35</v>
      </c>
      <c r="AZ85">
        <v>45</v>
      </c>
      <c r="BA85">
        <v>15</v>
      </c>
      <c r="BB85">
        <v>30</v>
      </c>
      <c r="BC85">
        <v>115.16</v>
      </c>
      <c r="BD85">
        <v>108.12</v>
      </c>
      <c r="BE85">
        <v>0</v>
      </c>
      <c r="BF85">
        <v>0</v>
      </c>
    </row>
    <row r="86" spans="7:58">
      <c r="G86" t="s">
        <v>128</v>
      </c>
      <c r="H86" s="115">
        <v>28.47</v>
      </c>
      <c r="I86" s="88">
        <v>0.71</v>
      </c>
      <c r="J86" s="88">
        <v>1.9300000000000002</v>
      </c>
      <c r="K86" s="88">
        <v>0</v>
      </c>
      <c r="L86" s="88">
        <v>14.4</v>
      </c>
      <c r="M86" s="116">
        <v>0</v>
      </c>
      <c r="N86" s="115">
        <v>153.12</v>
      </c>
      <c r="O86" s="88">
        <v>238.16</v>
      </c>
      <c r="P86" s="88">
        <v>0</v>
      </c>
      <c r="Q86" s="88">
        <v>0</v>
      </c>
      <c r="R86" s="88">
        <v>0</v>
      </c>
      <c r="S86" s="116">
        <v>0</v>
      </c>
      <c r="W86">
        <v>0.42</v>
      </c>
      <c r="X86">
        <v>0.77</v>
      </c>
      <c r="Y86">
        <v>0.28999999999999998</v>
      </c>
      <c r="Z86">
        <v>0.33</v>
      </c>
      <c r="AA86">
        <v>0.44</v>
      </c>
      <c r="AB86">
        <v>0.87</v>
      </c>
      <c r="AC86">
        <v>0.38</v>
      </c>
      <c r="AD86">
        <v>0.42</v>
      </c>
      <c r="AE86">
        <v>0</v>
      </c>
      <c r="AF86">
        <v>20.16</v>
      </c>
      <c r="AG86">
        <v>0</v>
      </c>
      <c r="AH86">
        <v>0.43</v>
      </c>
      <c r="AI86">
        <v>0.65</v>
      </c>
      <c r="AJ86">
        <v>0.44</v>
      </c>
      <c r="AK86">
        <v>14.4</v>
      </c>
      <c r="AL86">
        <v>0.35</v>
      </c>
      <c r="AM86">
        <v>0.43</v>
      </c>
      <c r="AN86">
        <v>0</v>
      </c>
      <c r="AO86">
        <v>2.88</v>
      </c>
      <c r="AP86">
        <v>1.58</v>
      </c>
      <c r="AQ86">
        <v>0.27</v>
      </c>
      <c r="AR86">
        <v>4.57</v>
      </c>
      <c r="AS86">
        <v>2.09</v>
      </c>
      <c r="AT86">
        <v>0</v>
      </c>
      <c r="AU86">
        <v>1.61</v>
      </c>
      <c r="AV86">
        <v>4.7300000000000004</v>
      </c>
      <c r="AW86">
        <v>0</v>
      </c>
      <c r="AX86">
        <v>30</v>
      </c>
      <c r="AY86">
        <v>35</v>
      </c>
      <c r="AZ86">
        <v>45</v>
      </c>
      <c r="BA86">
        <v>15</v>
      </c>
      <c r="BB86">
        <v>30</v>
      </c>
      <c r="BC86">
        <v>115.16</v>
      </c>
      <c r="BD86">
        <v>108.12</v>
      </c>
      <c r="BE86">
        <v>0</v>
      </c>
      <c r="BF86">
        <v>0</v>
      </c>
    </row>
    <row r="87" spans="7:58">
      <c r="G87" t="s">
        <v>129</v>
      </c>
      <c r="H87" s="115">
        <v>28.459999999999997</v>
      </c>
      <c r="I87" s="88">
        <v>0.71</v>
      </c>
      <c r="J87" s="88">
        <v>1.9300000000000002</v>
      </c>
      <c r="K87" s="88">
        <v>0</v>
      </c>
      <c r="L87" s="88">
        <v>14.4</v>
      </c>
      <c r="M87" s="116">
        <v>0</v>
      </c>
      <c r="N87" s="115">
        <v>153.12</v>
      </c>
      <c r="O87" s="88">
        <v>237.89</v>
      </c>
      <c r="P87" s="88">
        <v>0</v>
      </c>
      <c r="Q87" s="88">
        <v>0</v>
      </c>
      <c r="R87" s="88">
        <v>0</v>
      </c>
      <c r="S87" s="116">
        <v>0</v>
      </c>
      <c r="W87">
        <v>0.42</v>
      </c>
      <c r="X87">
        <v>0.77</v>
      </c>
      <c r="Y87">
        <v>0.28999999999999998</v>
      </c>
      <c r="Z87">
        <v>0.33</v>
      </c>
      <c r="AA87">
        <v>0.44</v>
      </c>
      <c r="AB87">
        <v>0.87</v>
      </c>
      <c r="AC87">
        <v>0.38</v>
      </c>
      <c r="AD87">
        <v>0.42</v>
      </c>
      <c r="AE87">
        <v>0</v>
      </c>
      <c r="AF87">
        <v>20.16</v>
      </c>
      <c r="AG87">
        <v>0</v>
      </c>
      <c r="AH87">
        <v>0.43</v>
      </c>
      <c r="AI87">
        <v>0.65</v>
      </c>
      <c r="AJ87">
        <v>0.43</v>
      </c>
      <c r="AK87">
        <v>14.4</v>
      </c>
      <c r="AL87">
        <v>0.35</v>
      </c>
      <c r="AM87">
        <v>0.43</v>
      </c>
      <c r="AN87">
        <v>0</v>
      </c>
      <c r="AO87">
        <v>2.88</v>
      </c>
      <c r="AP87">
        <v>1.58</v>
      </c>
      <c r="AQ87">
        <v>0.27</v>
      </c>
      <c r="AR87">
        <v>4.3</v>
      </c>
      <c r="AS87">
        <v>2.09</v>
      </c>
      <c r="AT87">
        <v>0</v>
      </c>
      <c r="AU87">
        <v>1.61</v>
      </c>
      <c r="AV87">
        <v>4.7300000000000004</v>
      </c>
      <c r="AW87">
        <v>0</v>
      </c>
      <c r="AX87">
        <v>30</v>
      </c>
      <c r="AY87">
        <v>35</v>
      </c>
      <c r="AZ87">
        <v>45</v>
      </c>
      <c r="BA87">
        <v>15</v>
      </c>
      <c r="BB87">
        <v>30</v>
      </c>
      <c r="BC87">
        <v>115.16</v>
      </c>
      <c r="BD87">
        <v>108.12</v>
      </c>
      <c r="BE87">
        <v>0</v>
      </c>
      <c r="BF87">
        <v>0</v>
      </c>
    </row>
    <row r="88" spans="7:58">
      <c r="G88" t="s">
        <v>130</v>
      </c>
      <c r="H88" s="115">
        <v>28.459999999999997</v>
      </c>
      <c r="I88" s="88">
        <v>0.71</v>
      </c>
      <c r="J88" s="88">
        <v>1.9300000000000002</v>
      </c>
      <c r="K88" s="88">
        <v>0</v>
      </c>
      <c r="L88" s="88">
        <v>14.4</v>
      </c>
      <c r="M88" s="116">
        <v>0</v>
      </c>
      <c r="N88" s="115">
        <v>153.12</v>
      </c>
      <c r="O88" s="88">
        <v>237.89</v>
      </c>
      <c r="P88" s="88">
        <v>0</v>
      </c>
      <c r="Q88" s="88">
        <v>0</v>
      </c>
      <c r="R88" s="88">
        <v>0</v>
      </c>
      <c r="S88" s="116">
        <v>0</v>
      </c>
      <c r="W88">
        <v>0.42</v>
      </c>
      <c r="X88">
        <v>0.77</v>
      </c>
      <c r="Y88">
        <v>0.28999999999999998</v>
      </c>
      <c r="Z88">
        <v>0.33</v>
      </c>
      <c r="AA88">
        <v>0.44</v>
      </c>
      <c r="AB88">
        <v>0.87</v>
      </c>
      <c r="AC88">
        <v>0.38</v>
      </c>
      <c r="AD88">
        <v>0.42</v>
      </c>
      <c r="AE88">
        <v>0</v>
      </c>
      <c r="AF88">
        <v>20.16</v>
      </c>
      <c r="AG88">
        <v>0</v>
      </c>
      <c r="AH88">
        <v>0.43</v>
      </c>
      <c r="AI88">
        <v>0.65</v>
      </c>
      <c r="AJ88">
        <v>0.43</v>
      </c>
      <c r="AK88">
        <v>14.4</v>
      </c>
      <c r="AL88">
        <v>0.35</v>
      </c>
      <c r="AM88">
        <v>0.43</v>
      </c>
      <c r="AN88">
        <v>0</v>
      </c>
      <c r="AO88">
        <v>2.88</v>
      </c>
      <c r="AP88">
        <v>1.58</v>
      </c>
      <c r="AQ88">
        <v>0.27</v>
      </c>
      <c r="AR88">
        <v>4.3</v>
      </c>
      <c r="AS88">
        <v>2.09</v>
      </c>
      <c r="AT88">
        <v>0</v>
      </c>
      <c r="AU88">
        <v>1.61</v>
      </c>
      <c r="AV88">
        <v>4.7300000000000004</v>
      </c>
      <c r="AW88">
        <v>0</v>
      </c>
      <c r="AX88">
        <v>30</v>
      </c>
      <c r="AY88">
        <v>35</v>
      </c>
      <c r="AZ88">
        <v>45</v>
      </c>
      <c r="BA88">
        <v>15</v>
      </c>
      <c r="BB88">
        <v>30</v>
      </c>
      <c r="BC88">
        <v>115.16</v>
      </c>
      <c r="BD88">
        <v>108.12</v>
      </c>
      <c r="BE88">
        <v>0</v>
      </c>
      <c r="BF88">
        <v>0</v>
      </c>
    </row>
    <row r="89" spans="7:58">
      <c r="G89" t="s">
        <v>131</v>
      </c>
      <c r="H89" s="115">
        <v>28.459999999999997</v>
      </c>
      <c r="I89" s="88">
        <v>0.71</v>
      </c>
      <c r="J89" s="88">
        <v>1.9300000000000002</v>
      </c>
      <c r="K89" s="88">
        <v>0</v>
      </c>
      <c r="L89" s="88">
        <v>14.4</v>
      </c>
      <c r="M89" s="116">
        <v>0</v>
      </c>
      <c r="N89" s="115">
        <v>153.12</v>
      </c>
      <c r="O89" s="88">
        <v>237.89</v>
      </c>
      <c r="P89" s="88">
        <v>0</v>
      </c>
      <c r="Q89" s="88">
        <v>0</v>
      </c>
      <c r="R89" s="88">
        <v>0</v>
      </c>
      <c r="S89" s="116">
        <v>0</v>
      </c>
      <c r="W89">
        <v>0.42</v>
      </c>
      <c r="X89">
        <v>0.77</v>
      </c>
      <c r="Y89">
        <v>0.28999999999999998</v>
      </c>
      <c r="Z89">
        <v>0.33</v>
      </c>
      <c r="AA89">
        <v>0.44</v>
      </c>
      <c r="AB89">
        <v>0.87</v>
      </c>
      <c r="AC89">
        <v>0.38</v>
      </c>
      <c r="AD89">
        <v>0.42</v>
      </c>
      <c r="AE89">
        <v>0</v>
      </c>
      <c r="AF89">
        <v>20.16</v>
      </c>
      <c r="AG89">
        <v>0</v>
      </c>
      <c r="AH89">
        <v>0.43</v>
      </c>
      <c r="AI89">
        <v>0.65</v>
      </c>
      <c r="AJ89">
        <v>0.43</v>
      </c>
      <c r="AK89">
        <v>14.4</v>
      </c>
      <c r="AL89">
        <v>0.35</v>
      </c>
      <c r="AM89">
        <v>0.43</v>
      </c>
      <c r="AN89">
        <v>0</v>
      </c>
      <c r="AO89">
        <v>2.88</v>
      </c>
      <c r="AP89">
        <v>1.58</v>
      </c>
      <c r="AQ89">
        <v>0.27</v>
      </c>
      <c r="AR89">
        <v>4.3</v>
      </c>
      <c r="AS89">
        <v>2.09</v>
      </c>
      <c r="AT89">
        <v>0</v>
      </c>
      <c r="AU89">
        <v>1.61</v>
      </c>
      <c r="AV89">
        <v>4.7300000000000004</v>
      </c>
      <c r="AW89">
        <v>0</v>
      </c>
      <c r="AX89">
        <v>30</v>
      </c>
      <c r="AY89">
        <v>35</v>
      </c>
      <c r="AZ89">
        <v>45</v>
      </c>
      <c r="BA89">
        <v>15</v>
      </c>
      <c r="BB89">
        <v>30</v>
      </c>
      <c r="BC89">
        <v>115.16</v>
      </c>
      <c r="BD89">
        <v>108.12</v>
      </c>
      <c r="BE89">
        <v>0</v>
      </c>
      <c r="BF89">
        <v>0</v>
      </c>
    </row>
    <row r="90" spans="7:58">
      <c r="G90" t="s">
        <v>132</v>
      </c>
      <c r="H90" s="115">
        <v>28.459999999999997</v>
      </c>
      <c r="I90" s="88">
        <v>0.71</v>
      </c>
      <c r="J90" s="88">
        <v>1.9300000000000002</v>
      </c>
      <c r="K90" s="88">
        <v>0</v>
      </c>
      <c r="L90" s="88">
        <v>14.4</v>
      </c>
      <c r="M90" s="116">
        <v>0</v>
      </c>
      <c r="N90" s="115">
        <v>153.12</v>
      </c>
      <c r="O90" s="88">
        <v>237.89</v>
      </c>
      <c r="P90" s="88">
        <v>0</v>
      </c>
      <c r="Q90" s="88">
        <v>0</v>
      </c>
      <c r="R90" s="88">
        <v>0</v>
      </c>
      <c r="S90" s="116">
        <v>0</v>
      </c>
      <c r="W90">
        <v>0.42</v>
      </c>
      <c r="X90">
        <v>0.77</v>
      </c>
      <c r="Y90">
        <v>0.28999999999999998</v>
      </c>
      <c r="Z90">
        <v>0.33</v>
      </c>
      <c r="AA90">
        <v>0.44</v>
      </c>
      <c r="AB90">
        <v>0.87</v>
      </c>
      <c r="AC90">
        <v>0.38</v>
      </c>
      <c r="AD90">
        <v>0.42</v>
      </c>
      <c r="AE90">
        <v>0</v>
      </c>
      <c r="AF90">
        <v>20.16</v>
      </c>
      <c r="AG90">
        <v>0</v>
      </c>
      <c r="AH90">
        <v>0.43</v>
      </c>
      <c r="AI90">
        <v>0.65</v>
      </c>
      <c r="AJ90">
        <v>0.43</v>
      </c>
      <c r="AK90">
        <v>14.4</v>
      </c>
      <c r="AL90">
        <v>0.35</v>
      </c>
      <c r="AM90">
        <v>0.43</v>
      </c>
      <c r="AN90">
        <v>0</v>
      </c>
      <c r="AO90">
        <v>2.88</v>
      </c>
      <c r="AP90">
        <v>1.58</v>
      </c>
      <c r="AQ90">
        <v>0.27</v>
      </c>
      <c r="AR90">
        <v>4.3</v>
      </c>
      <c r="AS90">
        <v>2.09</v>
      </c>
      <c r="AT90">
        <v>0</v>
      </c>
      <c r="AU90">
        <v>1.61</v>
      </c>
      <c r="AV90">
        <v>4.7300000000000004</v>
      </c>
      <c r="AW90">
        <v>0</v>
      </c>
      <c r="AX90">
        <v>30</v>
      </c>
      <c r="AY90">
        <v>35</v>
      </c>
      <c r="AZ90">
        <v>45</v>
      </c>
      <c r="BA90">
        <v>15</v>
      </c>
      <c r="BB90">
        <v>30</v>
      </c>
      <c r="BC90">
        <v>115.16</v>
      </c>
      <c r="BD90">
        <v>108.12</v>
      </c>
      <c r="BE90">
        <v>0</v>
      </c>
      <c r="BF90">
        <v>0</v>
      </c>
    </row>
    <row r="91" spans="7:58">
      <c r="G91" t="s">
        <v>133</v>
      </c>
      <c r="H91" s="115">
        <v>28.459999999999997</v>
      </c>
      <c r="I91" s="88">
        <v>0.71</v>
      </c>
      <c r="J91" s="88">
        <v>1.9300000000000002</v>
      </c>
      <c r="K91" s="88">
        <v>0</v>
      </c>
      <c r="L91" s="88">
        <v>14.4</v>
      </c>
      <c r="M91" s="116">
        <v>0</v>
      </c>
      <c r="N91" s="115">
        <v>153.12</v>
      </c>
      <c r="O91" s="88">
        <v>237.89</v>
      </c>
      <c r="P91" s="88">
        <v>0</v>
      </c>
      <c r="Q91" s="88">
        <v>0</v>
      </c>
      <c r="R91" s="88">
        <v>0</v>
      </c>
      <c r="S91" s="116">
        <v>0</v>
      </c>
      <c r="W91">
        <v>0.42</v>
      </c>
      <c r="X91">
        <v>0.77</v>
      </c>
      <c r="Y91">
        <v>0.28999999999999998</v>
      </c>
      <c r="Z91">
        <v>0.33</v>
      </c>
      <c r="AA91">
        <v>0.44</v>
      </c>
      <c r="AB91">
        <v>0.87</v>
      </c>
      <c r="AC91">
        <v>0.38</v>
      </c>
      <c r="AD91">
        <v>0.42</v>
      </c>
      <c r="AE91">
        <v>0</v>
      </c>
      <c r="AF91">
        <v>20.16</v>
      </c>
      <c r="AG91">
        <v>0</v>
      </c>
      <c r="AH91">
        <v>0.43</v>
      </c>
      <c r="AI91">
        <v>0.65</v>
      </c>
      <c r="AJ91">
        <v>0.43</v>
      </c>
      <c r="AK91">
        <v>14.4</v>
      </c>
      <c r="AL91">
        <v>0.35</v>
      </c>
      <c r="AM91">
        <v>0.43</v>
      </c>
      <c r="AN91">
        <v>0</v>
      </c>
      <c r="AO91">
        <v>2.88</v>
      </c>
      <c r="AP91">
        <v>1.58</v>
      </c>
      <c r="AQ91">
        <v>0.27</v>
      </c>
      <c r="AR91">
        <v>4.3</v>
      </c>
      <c r="AS91">
        <v>2.09</v>
      </c>
      <c r="AT91">
        <v>0</v>
      </c>
      <c r="AU91">
        <v>1.61</v>
      </c>
      <c r="AV91">
        <v>4.7300000000000004</v>
      </c>
      <c r="AW91">
        <v>0</v>
      </c>
      <c r="AX91">
        <v>30</v>
      </c>
      <c r="AY91">
        <v>35</v>
      </c>
      <c r="AZ91">
        <v>45</v>
      </c>
      <c r="BA91">
        <v>15</v>
      </c>
      <c r="BB91">
        <v>30</v>
      </c>
      <c r="BC91">
        <v>115.16</v>
      </c>
      <c r="BD91">
        <v>108.12</v>
      </c>
      <c r="BE91">
        <v>0</v>
      </c>
      <c r="BF91">
        <v>0</v>
      </c>
    </row>
    <row r="92" spans="7:58">
      <c r="G92" t="s">
        <v>134</v>
      </c>
      <c r="H92" s="115">
        <v>28.459999999999997</v>
      </c>
      <c r="I92" s="88">
        <v>0.71</v>
      </c>
      <c r="J92" s="88">
        <v>1.9300000000000002</v>
      </c>
      <c r="K92" s="88">
        <v>0</v>
      </c>
      <c r="L92" s="88">
        <v>14.4</v>
      </c>
      <c r="M92" s="116">
        <v>0</v>
      </c>
      <c r="N92" s="115">
        <v>153.12</v>
      </c>
      <c r="O92" s="88">
        <v>237.89</v>
      </c>
      <c r="P92" s="88">
        <v>0</v>
      </c>
      <c r="Q92" s="88">
        <v>0</v>
      </c>
      <c r="R92" s="88">
        <v>0</v>
      </c>
      <c r="S92" s="116">
        <v>0</v>
      </c>
      <c r="W92">
        <v>0.42</v>
      </c>
      <c r="X92">
        <v>0.77</v>
      </c>
      <c r="Y92">
        <v>0.28999999999999998</v>
      </c>
      <c r="Z92">
        <v>0.33</v>
      </c>
      <c r="AA92">
        <v>0.44</v>
      </c>
      <c r="AB92">
        <v>0.87</v>
      </c>
      <c r="AC92">
        <v>0.38</v>
      </c>
      <c r="AD92">
        <v>0.42</v>
      </c>
      <c r="AE92">
        <v>0</v>
      </c>
      <c r="AF92">
        <v>20.16</v>
      </c>
      <c r="AG92">
        <v>0</v>
      </c>
      <c r="AH92">
        <v>0.43</v>
      </c>
      <c r="AI92">
        <v>0.65</v>
      </c>
      <c r="AJ92">
        <v>0.43</v>
      </c>
      <c r="AK92">
        <v>14.4</v>
      </c>
      <c r="AL92">
        <v>0.35</v>
      </c>
      <c r="AM92">
        <v>0.43</v>
      </c>
      <c r="AN92">
        <v>0</v>
      </c>
      <c r="AO92">
        <v>2.88</v>
      </c>
      <c r="AP92">
        <v>1.58</v>
      </c>
      <c r="AQ92">
        <v>0.27</v>
      </c>
      <c r="AR92">
        <v>4.3</v>
      </c>
      <c r="AS92">
        <v>2.09</v>
      </c>
      <c r="AT92">
        <v>0</v>
      </c>
      <c r="AU92">
        <v>1.61</v>
      </c>
      <c r="AV92">
        <v>4.7300000000000004</v>
      </c>
      <c r="AW92">
        <v>0</v>
      </c>
      <c r="AX92">
        <v>30</v>
      </c>
      <c r="AY92">
        <v>35</v>
      </c>
      <c r="AZ92">
        <v>45</v>
      </c>
      <c r="BA92">
        <v>15</v>
      </c>
      <c r="BB92">
        <v>30</v>
      </c>
      <c r="BC92">
        <v>115.16</v>
      </c>
      <c r="BD92">
        <v>108.12</v>
      </c>
      <c r="BE92">
        <v>0</v>
      </c>
      <c r="BF92">
        <v>0</v>
      </c>
    </row>
    <row r="93" spans="7:58">
      <c r="G93" t="s">
        <v>135</v>
      </c>
      <c r="H93" s="115">
        <v>28.459999999999997</v>
      </c>
      <c r="I93" s="88">
        <v>0.71</v>
      </c>
      <c r="J93" s="88">
        <v>1.9300000000000002</v>
      </c>
      <c r="K93" s="88">
        <v>0</v>
      </c>
      <c r="L93" s="88">
        <v>14.4</v>
      </c>
      <c r="M93" s="116">
        <v>0</v>
      </c>
      <c r="N93" s="115">
        <v>153.12</v>
      </c>
      <c r="O93" s="88">
        <v>237.89</v>
      </c>
      <c r="P93" s="88">
        <v>0</v>
      </c>
      <c r="Q93" s="88">
        <v>0</v>
      </c>
      <c r="R93" s="88">
        <v>0</v>
      </c>
      <c r="S93" s="116">
        <v>0</v>
      </c>
      <c r="W93">
        <v>0.42</v>
      </c>
      <c r="X93">
        <v>0.77</v>
      </c>
      <c r="Y93">
        <v>0.28999999999999998</v>
      </c>
      <c r="Z93">
        <v>0.33</v>
      </c>
      <c r="AA93">
        <v>0.44</v>
      </c>
      <c r="AB93">
        <v>0.87</v>
      </c>
      <c r="AC93">
        <v>0.38</v>
      </c>
      <c r="AD93">
        <v>0.42</v>
      </c>
      <c r="AE93">
        <v>0</v>
      </c>
      <c r="AF93">
        <v>20.16</v>
      </c>
      <c r="AG93">
        <v>0</v>
      </c>
      <c r="AH93">
        <v>0.43</v>
      </c>
      <c r="AI93">
        <v>0.65</v>
      </c>
      <c r="AJ93">
        <v>0.43</v>
      </c>
      <c r="AK93">
        <v>14.4</v>
      </c>
      <c r="AL93">
        <v>0.35</v>
      </c>
      <c r="AM93">
        <v>0.43</v>
      </c>
      <c r="AN93">
        <v>0</v>
      </c>
      <c r="AO93">
        <v>2.88</v>
      </c>
      <c r="AP93">
        <v>1.58</v>
      </c>
      <c r="AQ93">
        <v>0.27</v>
      </c>
      <c r="AR93">
        <v>4.3</v>
      </c>
      <c r="AS93">
        <v>2.09</v>
      </c>
      <c r="AT93">
        <v>0</v>
      </c>
      <c r="AU93">
        <v>1.61</v>
      </c>
      <c r="AV93">
        <v>4.7300000000000004</v>
      </c>
      <c r="AW93">
        <v>0</v>
      </c>
      <c r="AX93">
        <v>30</v>
      </c>
      <c r="AY93">
        <v>35</v>
      </c>
      <c r="AZ93">
        <v>45</v>
      </c>
      <c r="BA93">
        <v>15</v>
      </c>
      <c r="BB93">
        <v>30</v>
      </c>
      <c r="BC93">
        <v>115.16</v>
      </c>
      <c r="BD93">
        <v>108.12</v>
      </c>
      <c r="BE93">
        <v>0</v>
      </c>
      <c r="BF93">
        <v>0</v>
      </c>
    </row>
    <row r="94" spans="7:58">
      <c r="G94" t="s">
        <v>136</v>
      </c>
      <c r="H94" s="115">
        <v>28.459999999999997</v>
      </c>
      <c r="I94" s="88">
        <v>0.71</v>
      </c>
      <c r="J94" s="88">
        <v>1.9300000000000002</v>
      </c>
      <c r="K94" s="88">
        <v>0</v>
      </c>
      <c r="L94" s="88">
        <v>14.4</v>
      </c>
      <c r="M94" s="116">
        <v>0</v>
      </c>
      <c r="N94" s="115">
        <v>153.12</v>
      </c>
      <c r="O94" s="88">
        <v>237.89</v>
      </c>
      <c r="P94" s="88">
        <v>0</v>
      </c>
      <c r="Q94" s="88">
        <v>0</v>
      </c>
      <c r="R94" s="88">
        <v>0</v>
      </c>
      <c r="S94" s="116">
        <v>0</v>
      </c>
      <c r="W94">
        <v>0.42</v>
      </c>
      <c r="X94">
        <v>0.77</v>
      </c>
      <c r="Y94">
        <v>0.28999999999999998</v>
      </c>
      <c r="Z94">
        <v>0.33</v>
      </c>
      <c r="AA94">
        <v>0.44</v>
      </c>
      <c r="AB94">
        <v>0.87</v>
      </c>
      <c r="AC94">
        <v>0.38</v>
      </c>
      <c r="AD94">
        <v>0.42</v>
      </c>
      <c r="AE94">
        <v>0</v>
      </c>
      <c r="AF94">
        <v>20.16</v>
      </c>
      <c r="AG94">
        <v>0</v>
      </c>
      <c r="AH94">
        <v>0.43</v>
      </c>
      <c r="AI94">
        <v>0.65</v>
      </c>
      <c r="AJ94">
        <v>0.43</v>
      </c>
      <c r="AK94">
        <v>14.4</v>
      </c>
      <c r="AL94">
        <v>0.35</v>
      </c>
      <c r="AM94">
        <v>0.43</v>
      </c>
      <c r="AN94">
        <v>0</v>
      </c>
      <c r="AO94">
        <v>2.88</v>
      </c>
      <c r="AP94">
        <v>1.58</v>
      </c>
      <c r="AQ94">
        <v>0.27</v>
      </c>
      <c r="AR94">
        <v>4.3</v>
      </c>
      <c r="AS94">
        <v>2.09</v>
      </c>
      <c r="AT94">
        <v>0</v>
      </c>
      <c r="AU94">
        <v>1.61</v>
      </c>
      <c r="AV94">
        <v>4.7300000000000004</v>
      </c>
      <c r="AW94">
        <v>0</v>
      </c>
      <c r="AX94">
        <v>30</v>
      </c>
      <c r="AY94">
        <v>35</v>
      </c>
      <c r="AZ94">
        <v>45</v>
      </c>
      <c r="BA94">
        <v>15</v>
      </c>
      <c r="BB94">
        <v>30</v>
      </c>
      <c r="BC94">
        <v>115.16</v>
      </c>
      <c r="BD94">
        <v>108.12</v>
      </c>
      <c r="BE94">
        <v>0</v>
      </c>
      <c r="BF94">
        <v>0</v>
      </c>
    </row>
    <row r="95" spans="7:58">
      <c r="G95" t="s">
        <v>137</v>
      </c>
      <c r="H95" s="115">
        <v>28.459999999999997</v>
      </c>
      <c r="I95" s="88">
        <v>0.71</v>
      </c>
      <c r="J95" s="88">
        <v>1.9300000000000002</v>
      </c>
      <c r="K95" s="88">
        <v>0</v>
      </c>
      <c r="L95" s="88">
        <v>14.4</v>
      </c>
      <c r="M95" s="116">
        <v>0</v>
      </c>
      <c r="N95" s="115">
        <v>153.12</v>
      </c>
      <c r="O95" s="88">
        <v>237.89</v>
      </c>
      <c r="P95" s="88">
        <v>0</v>
      </c>
      <c r="Q95" s="88">
        <v>0</v>
      </c>
      <c r="R95" s="88">
        <v>0</v>
      </c>
      <c r="S95" s="116">
        <v>0</v>
      </c>
      <c r="W95">
        <v>0.42</v>
      </c>
      <c r="X95">
        <v>0.77</v>
      </c>
      <c r="Y95">
        <v>0.28999999999999998</v>
      </c>
      <c r="Z95">
        <v>0.33</v>
      </c>
      <c r="AA95">
        <v>0.44</v>
      </c>
      <c r="AB95">
        <v>0.87</v>
      </c>
      <c r="AC95">
        <v>0.38</v>
      </c>
      <c r="AD95">
        <v>0.42</v>
      </c>
      <c r="AE95">
        <v>0</v>
      </c>
      <c r="AF95">
        <v>20.16</v>
      </c>
      <c r="AG95">
        <v>0</v>
      </c>
      <c r="AH95">
        <v>0.43</v>
      </c>
      <c r="AI95">
        <v>0.65</v>
      </c>
      <c r="AJ95">
        <v>0.43</v>
      </c>
      <c r="AK95">
        <v>14.4</v>
      </c>
      <c r="AL95">
        <v>0.35</v>
      </c>
      <c r="AM95">
        <v>0.43</v>
      </c>
      <c r="AN95">
        <v>0</v>
      </c>
      <c r="AO95">
        <v>2.88</v>
      </c>
      <c r="AP95">
        <v>1.58</v>
      </c>
      <c r="AQ95">
        <v>0.27</v>
      </c>
      <c r="AR95">
        <v>4.3</v>
      </c>
      <c r="AS95">
        <v>2.09</v>
      </c>
      <c r="AT95">
        <v>0</v>
      </c>
      <c r="AU95">
        <v>1.61</v>
      </c>
      <c r="AV95">
        <v>4.7300000000000004</v>
      </c>
      <c r="AW95">
        <v>0</v>
      </c>
      <c r="AX95">
        <v>30</v>
      </c>
      <c r="AY95">
        <v>35</v>
      </c>
      <c r="AZ95">
        <v>45</v>
      </c>
      <c r="BA95">
        <v>15</v>
      </c>
      <c r="BB95">
        <v>30</v>
      </c>
      <c r="BC95">
        <v>115.16</v>
      </c>
      <c r="BD95">
        <v>108.12</v>
      </c>
      <c r="BE95">
        <v>0</v>
      </c>
      <c r="BF95">
        <v>0</v>
      </c>
    </row>
    <row r="96" spans="7:58">
      <c r="G96" t="s">
        <v>138</v>
      </c>
      <c r="H96" s="115">
        <v>28.459999999999997</v>
      </c>
      <c r="I96" s="88">
        <v>0.71</v>
      </c>
      <c r="J96" s="88">
        <v>1.9300000000000002</v>
      </c>
      <c r="K96" s="88">
        <v>0</v>
      </c>
      <c r="L96" s="88">
        <v>14.4</v>
      </c>
      <c r="M96" s="116">
        <v>0</v>
      </c>
      <c r="N96" s="115">
        <v>153.12</v>
      </c>
      <c r="O96" s="88">
        <v>237.89</v>
      </c>
      <c r="P96" s="88">
        <v>0</v>
      </c>
      <c r="Q96" s="88">
        <v>0</v>
      </c>
      <c r="R96" s="88">
        <v>0</v>
      </c>
      <c r="S96" s="116">
        <v>0</v>
      </c>
      <c r="W96">
        <v>0.42</v>
      </c>
      <c r="X96">
        <v>0.77</v>
      </c>
      <c r="Y96">
        <v>0.28999999999999998</v>
      </c>
      <c r="Z96">
        <v>0.33</v>
      </c>
      <c r="AA96">
        <v>0.44</v>
      </c>
      <c r="AB96">
        <v>0.87</v>
      </c>
      <c r="AC96">
        <v>0.38</v>
      </c>
      <c r="AD96">
        <v>0.42</v>
      </c>
      <c r="AE96">
        <v>0</v>
      </c>
      <c r="AF96">
        <v>20.16</v>
      </c>
      <c r="AG96">
        <v>0</v>
      </c>
      <c r="AH96">
        <v>0.43</v>
      </c>
      <c r="AI96">
        <v>0.65</v>
      </c>
      <c r="AJ96">
        <v>0.43</v>
      </c>
      <c r="AK96">
        <v>14.4</v>
      </c>
      <c r="AL96">
        <v>0.35</v>
      </c>
      <c r="AM96">
        <v>0.43</v>
      </c>
      <c r="AN96">
        <v>0</v>
      </c>
      <c r="AO96">
        <v>2.88</v>
      </c>
      <c r="AP96">
        <v>1.58</v>
      </c>
      <c r="AQ96">
        <v>0.27</v>
      </c>
      <c r="AR96">
        <v>4.3</v>
      </c>
      <c r="AS96">
        <v>2.09</v>
      </c>
      <c r="AT96">
        <v>0</v>
      </c>
      <c r="AU96">
        <v>1.61</v>
      </c>
      <c r="AV96">
        <v>4.7300000000000004</v>
      </c>
      <c r="AW96">
        <v>0</v>
      </c>
      <c r="AX96">
        <v>30</v>
      </c>
      <c r="AY96">
        <v>35</v>
      </c>
      <c r="AZ96">
        <v>45</v>
      </c>
      <c r="BA96">
        <v>15</v>
      </c>
      <c r="BB96">
        <v>30</v>
      </c>
      <c r="BC96">
        <v>115.16</v>
      </c>
      <c r="BD96">
        <v>108.12</v>
      </c>
      <c r="BE96">
        <v>0</v>
      </c>
      <c r="BF96">
        <v>0</v>
      </c>
    </row>
    <row r="97" spans="1:133">
      <c r="G97" t="s">
        <v>139</v>
      </c>
      <c r="H97" s="115">
        <v>28.459999999999997</v>
      </c>
      <c r="I97" s="88">
        <v>0.71</v>
      </c>
      <c r="J97" s="88">
        <v>1.9300000000000002</v>
      </c>
      <c r="K97" s="88">
        <v>0</v>
      </c>
      <c r="L97" s="88">
        <v>14.4</v>
      </c>
      <c r="M97" s="116">
        <v>0</v>
      </c>
      <c r="N97" s="115">
        <v>153.12</v>
      </c>
      <c r="O97" s="88">
        <v>237.89</v>
      </c>
      <c r="P97" s="88">
        <v>0</v>
      </c>
      <c r="Q97" s="88">
        <v>0</v>
      </c>
      <c r="R97" s="88">
        <v>0</v>
      </c>
      <c r="S97" s="116">
        <v>0</v>
      </c>
      <c r="W97">
        <v>0.42</v>
      </c>
      <c r="X97">
        <v>0.77</v>
      </c>
      <c r="Y97">
        <v>0.28999999999999998</v>
      </c>
      <c r="Z97">
        <v>0.33</v>
      </c>
      <c r="AA97">
        <v>0.44</v>
      </c>
      <c r="AB97">
        <v>0.87</v>
      </c>
      <c r="AC97">
        <v>0.38</v>
      </c>
      <c r="AD97">
        <v>0.42</v>
      </c>
      <c r="AE97">
        <v>0</v>
      </c>
      <c r="AF97">
        <v>20.16</v>
      </c>
      <c r="AG97">
        <v>0</v>
      </c>
      <c r="AH97">
        <v>0.43</v>
      </c>
      <c r="AI97">
        <v>0.65</v>
      </c>
      <c r="AJ97">
        <v>0.43</v>
      </c>
      <c r="AK97">
        <v>14.4</v>
      </c>
      <c r="AL97">
        <v>0.35</v>
      </c>
      <c r="AM97">
        <v>0.43</v>
      </c>
      <c r="AN97">
        <v>0</v>
      </c>
      <c r="AO97">
        <v>2.88</v>
      </c>
      <c r="AP97">
        <v>1.58</v>
      </c>
      <c r="AQ97">
        <v>0.27</v>
      </c>
      <c r="AR97">
        <v>4.3</v>
      </c>
      <c r="AS97">
        <v>2.09</v>
      </c>
      <c r="AT97">
        <v>0</v>
      </c>
      <c r="AU97">
        <v>1.61</v>
      </c>
      <c r="AV97">
        <v>4.7300000000000004</v>
      </c>
      <c r="AW97">
        <v>0</v>
      </c>
      <c r="AX97">
        <v>30</v>
      </c>
      <c r="AY97">
        <v>35</v>
      </c>
      <c r="AZ97">
        <v>45</v>
      </c>
      <c r="BA97">
        <v>15</v>
      </c>
      <c r="BB97">
        <v>30</v>
      </c>
      <c r="BC97">
        <v>115.16</v>
      </c>
      <c r="BD97">
        <v>108.12</v>
      </c>
      <c r="BE97">
        <v>0</v>
      </c>
      <c r="BF97">
        <v>0</v>
      </c>
    </row>
    <row r="98" spans="1:133">
      <c r="G98" t="s">
        <v>140</v>
      </c>
      <c r="H98" s="115">
        <v>28.459999999999997</v>
      </c>
      <c r="I98" s="88">
        <v>0.71</v>
      </c>
      <c r="J98" s="88">
        <v>1.9300000000000002</v>
      </c>
      <c r="K98" s="88">
        <v>0</v>
      </c>
      <c r="L98" s="88">
        <v>14.4</v>
      </c>
      <c r="M98" s="116">
        <v>0</v>
      </c>
      <c r="N98" s="115">
        <v>153.12</v>
      </c>
      <c r="O98" s="88">
        <v>237.89</v>
      </c>
      <c r="P98" s="88">
        <v>0</v>
      </c>
      <c r="Q98" s="88">
        <v>0</v>
      </c>
      <c r="R98" s="88">
        <v>0</v>
      </c>
      <c r="S98" s="116">
        <v>0</v>
      </c>
      <c r="W98">
        <v>0.42</v>
      </c>
      <c r="X98">
        <v>0.77</v>
      </c>
      <c r="Y98">
        <v>0.28999999999999998</v>
      </c>
      <c r="Z98">
        <v>0.33</v>
      </c>
      <c r="AA98">
        <v>0.44</v>
      </c>
      <c r="AB98">
        <v>0.87</v>
      </c>
      <c r="AC98">
        <v>0.38</v>
      </c>
      <c r="AD98">
        <v>0.42</v>
      </c>
      <c r="AE98">
        <v>0</v>
      </c>
      <c r="AF98">
        <v>20.16</v>
      </c>
      <c r="AG98">
        <v>0</v>
      </c>
      <c r="AH98">
        <v>0.43</v>
      </c>
      <c r="AI98">
        <v>0.65</v>
      </c>
      <c r="AJ98">
        <v>0.43</v>
      </c>
      <c r="AK98">
        <v>14.4</v>
      </c>
      <c r="AL98">
        <v>0.35</v>
      </c>
      <c r="AM98">
        <v>0.43</v>
      </c>
      <c r="AN98">
        <v>0</v>
      </c>
      <c r="AO98">
        <v>2.88</v>
      </c>
      <c r="AP98">
        <v>1.58</v>
      </c>
      <c r="AQ98">
        <v>0.27</v>
      </c>
      <c r="AR98">
        <v>4.3</v>
      </c>
      <c r="AS98">
        <v>2.09</v>
      </c>
      <c r="AT98">
        <v>0</v>
      </c>
      <c r="AU98">
        <v>1.61</v>
      </c>
      <c r="AV98">
        <v>4.7300000000000004</v>
      </c>
      <c r="AW98">
        <v>0</v>
      </c>
      <c r="AX98">
        <v>30</v>
      </c>
      <c r="AY98">
        <v>35</v>
      </c>
      <c r="AZ98">
        <v>45</v>
      </c>
      <c r="BA98">
        <v>15</v>
      </c>
      <c r="BB98">
        <v>30</v>
      </c>
      <c r="BC98">
        <v>115.16</v>
      </c>
      <c r="BD98">
        <v>108.12</v>
      </c>
      <c r="BE98">
        <v>0</v>
      </c>
      <c r="BF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1.4953674999999995</v>
      </c>
      <c r="I99" s="111">
        <f t="shared" ref="I99:BU99" si="1">SUM(I3:I98)/4000</f>
        <v>1.6890000000000002E-2</v>
      </c>
      <c r="J99" s="111">
        <f t="shared" si="1"/>
        <v>4.5580000000000072E-2</v>
      </c>
      <c r="K99" s="111">
        <f t="shared" si="1"/>
        <v>0.72581999999999969</v>
      </c>
      <c r="L99" s="111">
        <f t="shared" si="1"/>
        <v>0.28799999999999987</v>
      </c>
      <c r="M99" s="111">
        <f t="shared" si="1"/>
        <v>0</v>
      </c>
      <c r="N99" s="110">
        <f t="shared" si="1"/>
        <v>7.1999399999999945</v>
      </c>
      <c r="O99" s="111">
        <f t="shared" si="1"/>
        <v>5.1786600000000007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1.0160000000000023E-2</v>
      </c>
      <c r="X99">
        <f t="shared" si="1"/>
        <v>1.8480000000000017E-2</v>
      </c>
      <c r="Y99">
        <f t="shared" si="1"/>
        <v>6.9599999999999862E-3</v>
      </c>
      <c r="Z99">
        <f t="shared" si="1"/>
        <v>7.9199999999999809E-3</v>
      </c>
      <c r="AA99">
        <f t="shared" si="1"/>
        <v>1.0559999999999996E-2</v>
      </c>
      <c r="AB99">
        <f t="shared" si="1"/>
        <v>2.0880000000000006E-2</v>
      </c>
      <c r="AC99">
        <f t="shared" si="1"/>
        <v>1.0420000000000011E-2</v>
      </c>
      <c r="AD99">
        <f t="shared" si="1"/>
        <v>9.9300000000000221E-3</v>
      </c>
      <c r="AE99">
        <f t="shared" si="1"/>
        <v>0.22610500000000006</v>
      </c>
      <c r="AF99">
        <f t="shared" si="1"/>
        <v>0.45984000000000053</v>
      </c>
      <c r="AG99">
        <f t="shared" si="1"/>
        <v>0</v>
      </c>
      <c r="AH99">
        <f t="shared" si="1"/>
        <v>1.0319999999999994E-2</v>
      </c>
      <c r="AI99">
        <f t="shared" si="1"/>
        <v>1.5949999999999975E-2</v>
      </c>
      <c r="AJ99">
        <f t="shared" si="1"/>
        <v>1.0530000000000003E-2</v>
      </c>
      <c r="AK99">
        <f t="shared" si="1"/>
        <v>0.28799999999999987</v>
      </c>
      <c r="AL99">
        <f t="shared" si="1"/>
        <v>8.4000000000000151E-3</v>
      </c>
      <c r="AM99">
        <f t="shared" si="1"/>
        <v>1.0319999999999994E-2</v>
      </c>
      <c r="AN99">
        <f t="shared" si="1"/>
        <v>0.72581999999999969</v>
      </c>
      <c r="AO99">
        <f t="shared" si="1"/>
        <v>6.9119999999999931E-2</v>
      </c>
      <c r="AP99">
        <f t="shared" si="1"/>
        <v>3.7179999999999998E-2</v>
      </c>
      <c r="AQ99">
        <f t="shared" si="1"/>
        <v>6.0999999999999952E-3</v>
      </c>
      <c r="AR99">
        <f t="shared" si="1"/>
        <v>0.10827999999999997</v>
      </c>
      <c r="AS99">
        <f t="shared" si="1"/>
        <v>5.0160000000000066E-2</v>
      </c>
      <c r="AT99">
        <f t="shared" si="1"/>
        <v>2.9845199999999967</v>
      </c>
      <c r="AU99">
        <f t="shared" si="1"/>
        <v>3.8640000000000049E-2</v>
      </c>
      <c r="AV99">
        <f t="shared" si="1"/>
        <v>0.11774000000000019</v>
      </c>
      <c r="AW99">
        <f t="shared" si="1"/>
        <v>0.54053999999999958</v>
      </c>
      <c r="AX99">
        <f t="shared" si="1"/>
        <v>0.72</v>
      </c>
      <c r="AY99">
        <f t="shared" si="1"/>
        <v>0.84</v>
      </c>
      <c r="AZ99">
        <f t="shared" si="1"/>
        <v>1.08</v>
      </c>
      <c r="BA99">
        <f t="shared" si="1"/>
        <v>0.36</v>
      </c>
      <c r="BB99">
        <f t="shared" si="1"/>
        <v>0.18</v>
      </c>
      <c r="BC99">
        <f t="shared" si="1"/>
        <v>2.7638399999999974</v>
      </c>
      <c r="BD99">
        <f t="shared" si="1"/>
        <v>2.5948800000000025</v>
      </c>
      <c r="BE99">
        <f t="shared" si="1"/>
        <v>0.33562249999999999</v>
      </c>
      <c r="BF99">
        <f t="shared" si="1"/>
        <v>0.27303999999999995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2022-01-14T09:23:05Z</dcterms:modified>
</cp:coreProperties>
</file>